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폴더\1-2. 월별 신청안내 및 결과\202605\0. 공문\"/>
    </mc:Choice>
  </mc:AlternateContent>
  <xr:revisionPtr revIDLastSave="0" documentId="13_ncr:1_{C93F726C-F1B5-4668-91FA-8124CF08C27E}" xr6:coauthVersionLast="47" xr6:coauthVersionMax="47" xr10:uidLastSave="{00000000-0000-0000-0000-000000000000}"/>
  <bookViews>
    <workbookView xWindow="-120" yWindow="-120" windowWidth="29040" windowHeight="15720" xr2:uid="{EE089CB1-9282-4B60-A91B-C727167B1F12}"/>
  </bookViews>
  <sheets>
    <sheet name="신청서(연구활동형)" sheetId="1" r:id="rId1"/>
  </sheets>
  <definedNames>
    <definedName name="_xlnm.Print_Area" localSheetId="0">'신청서(연구활동형)'!$B$2:$S$108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12" i="1" l="1" a="1"/>
  <c r="U12" i="1" s="1"/>
  <c r="S12" i="1" s="1" a="1"/>
  <c r="S12" i="1" s="1"/>
  <c r="U8" i="1" a="1"/>
  <c r="U8" i="1" s="1"/>
  <c r="S8" i="1" s="1" a="1"/>
  <c r="S8" i="1" s="1"/>
  <c r="S9" i="1" a="1"/>
  <c r="S9" i="1"/>
  <c r="S10" i="1" a="1"/>
  <c r="S10" i="1"/>
  <c r="S11" i="1" a="1"/>
  <c r="S11" i="1"/>
  <c r="S14" i="1" a="1"/>
  <c r="S14" i="1"/>
  <c r="S15" i="1" a="1"/>
  <c r="S15" i="1"/>
  <c r="S16" i="1" a="1"/>
  <c r="S16" i="1"/>
  <c r="S17" i="1" a="1"/>
  <c r="S17" i="1"/>
  <c r="S18" i="1" a="1"/>
  <c r="S18" i="1"/>
  <c r="S19" i="1" a="1"/>
  <c r="S19" i="1"/>
  <c r="S20" i="1" a="1"/>
  <c r="S20" i="1"/>
  <c r="S21" i="1" a="1"/>
  <c r="S21" i="1"/>
  <c r="S22" i="1" a="1"/>
  <c r="S22" i="1"/>
  <c r="S23" i="1" a="1"/>
  <c r="S23" i="1"/>
  <c r="S24" i="1" a="1"/>
  <c r="S24" i="1"/>
  <c r="S25" i="1" a="1"/>
  <c r="S25" i="1"/>
  <c r="S26" i="1" a="1"/>
  <c r="S26" i="1"/>
  <c r="S27" i="1" a="1"/>
  <c r="S27" i="1"/>
  <c r="S28" i="1" a="1"/>
  <c r="S28" i="1"/>
  <c r="S29" i="1" a="1"/>
  <c r="S29" i="1"/>
  <c r="S30" i="1" a="1"/>
  <c r="S30" i="1"/>
  <c r="S31" i="1" a="1"/>
  <c r="S31" i="1"/>
  <c r="S32" i="1" a="1"/>
  <c r="S32" i="1"/>
  <c r="S33" i="1" a="1"/>
  <c r="S33" i="1"/>
  <c r="S34" i="1" a="1"/>
  <c r="S34" i="1"/>
  <c r="S35" i="1" a="1"/>
  <c r="S35" i="1"/>
  <c r="S36" i="1" a="1"/>
  <c r="S36" i="1"/>
  <c r="S37" i="1" a="1"/>
  <c r="S37" i="1"/>
  <c r="S38" i="1" a="1"/>
  <c r="S38" i="1"/>
  <c r="S39" i="1" a="1"/>
  <c r="S39" i="1"/>
  <c r="S40" i="1" a="1"/>
  <c r="S40" i="1"/>
  <c r="S41" i="1" a="1"/>
  <c r="S41" i="1"/>
  <c r="S42" i="1" a="1"/>
  <c r="S42" i="1"/>
  <c r="S43" i="1" a="1"/>
  <c r="S43" i="1"/>
  <c r="S44" i="1" a="1"/>
  <c r="S44" i="1"/>
  <c r="S45" i="1" a="1"/>
  <c r="S45" i="1"/>
  <c r="S46" i="1" a="1"/>
  <c r="S46" i="1"/>
  <c r="S47" i="1" a="1"/>
  <c r="S47" i="1"/>
  <c r="S48" i="1" a="1"/>
  <c r="S48" i="1"/>
  <c r="S49" i="1" a="1"/>
  <c r="S49" i="1"/>
  <c r="S50" i="1" a="1"/>
  <c r="S50" i="1"/>
  <c r="S51" i="1" a="1"/>
  <c r="S51" i="1"/>
  <c r="S52" i="1" a="1"/>
  <c r="S52" i="1"/>
  <c r="S53" i="1" a="1"/>
  <c r="S53" i="1"/>
  <c r="S54" i="1" a="1"/>
  <c r="S54" i="1"/>
  <c r="S55" i="1" a="1"/>
  <c r="S55" i="1"/>
  <c r="S56" i="1" a="1"/>
  <c r="S56" i="1"/>
  <c r="S57" i="1" a="1"/>
  <c r="S57" i="1"/>
  <c r="S58" i="1" a="1"/>
  <c r="S58" i="1"/>
  <c r="S59" i="1" a="1"/>
  <c r="S59" i="1"/>
  <c r="S60" i="1" a="1"/>
  <c r="S60" i="1"/>
  <c r="S61" i="1" a="1"/>
  <c r="S61" i="1"/>
  <c r="S62" i="1" a="1"/>
  <c r="S62" i="1"/>
  <c r="S63" i="1" a="1"/>
  <c r="S63" i="1"/>
  <c r="S64" i="1" a="1"/>
  <c r="S64" i="1"/>
  <c r="S65" i="1" a="1"/>
  <c r="S65" i="1"/>
  <c r="S66" i="1" a="1"/>
  <c r="S66" i="1"/>
  <c r="S67" i="1" a="1"/>
  <c r="S67" i="1"/>
  <c r="S68" i="1" a="1"/>
  <c r="S68" i="1"/>
  <c r="S69" i="1" a="1"/>
  <c r="S69" i="1"/>
  <c r="S70" i="1" a="1"/>
  <c r="S70" i="1"/>
  <c r="S71" i="1" a="1"/>
  <c r="S71" i="1"/>
  <c r="S72" i="1" a="1"/>
  <c r="S72" i="1"/>
  <c r="S73" i="1" a="1"/>
  <c r="S73" i="1"/>
  <c r="S74" i="1" a="1"/>
  <c r="S74" i="1"/>
  <c r="S75" i="1" a="1"/>
  <c r="S75" i="1"/>
  <c r="S76" i="1" a="1"/>
  <c r="S76" i="1"/>
  <c r="S77" i="1" a="1"/>
  <c r="S77" i="1"/>
  <c r="S78" i="1" a="1"/>
  <c r="S78" i="1"/>
  <c r="S79" i="1" a="1"/>
  <c r="S79" i="1"/>
  <c r="S80" i="1" a="1"/>
  <c r="S80" i="1"/>
  <c r="S81" i="1" a="1"/>
  <c r="S81" i="1"/>
  <c r="S82" i="1" a="1"/>
  <c r="S82" i="1"/>
  <c r="S83" i="1" a="1"/>
  <c r="S83" i="1"/>
  <c r="S84" i="1" a="1"/>
  <c r="S84" i="1"/>
  <c r="S85" i="1" a="1"/>
  <c r="S85" i="1"/>
  <c r="S86" i="1" a="1"/>
  <c r="S86" i="1"/>
  <c r="S87" i="1" a="1"/>
  <c r="S87" i="1"/>
  <c r="S88" i="1" a="1"/>
  <c r="S88" i="1"/>
  <c r="S89" i="1" a="1"/>
  <c r="S89" i="1"/>
  <c r="S90" i="1" a="1"/>
  <c r="S90" i="1"/>
  <c r="S91" i="1" a="1"/>
  <c r="S91" i="1"/>
  <c r="S92" i="1" a="1"/>
  <c r="S92" i="1"/>
  <c r="S93" i="1" a="1"/>
  <c r="S93" i="1"/>
  <c r="S94" i="1" a="1"/>
  <c r="S94" i="1"/>
  <c r="S95" i="1" a="1"/>
  <c r="S95" i="1"/>
  <c r="S96" i="1" a="1"/>
  <c r="S96" i="1"/>
  <c r="S97" i="1" a="1"/>
  <c r="S97" i="1"/>
  <c r="S98" i="1" a="1"/>
  <c r="S98" i="1"/>
  <c r="S99" i="1" a="1"/>
  <c r="S99" i="1"/>
  <c r="S100" i="1" a="1"/>
  <c r="S100" i="1"/>
  <c r="S101" i="1" a="1"/>
  <c r="S101" i="1"/>
  <c r="S102" i="1" a="1"/>
  <c r="S102" i="1"/>
  <c r="S103" i="1" a="1"/>
  <c r="S103" i="1"/>
  <c r="S104" i="1" a="1"/>
  <c r="S104" i="1"/>
  <c r="S105" i="1" a="1"/>
  <c r="S105" i="1"/>
  <c r="S106" i="1" a="1"/>
  <c r="S106" i="1"/>
  <c r="S107" i="1" a="1"/>
  <c r="S107" i="1"/>
  <c r="S108" i="1" a="1"/>
  <c r="S108" i="1"/>
  <c r="U10" i="1" a="1"/>
  <c r="U10" i="1"/>
  <c r="U11" i="1" a="1"/>
  <c r="U11" i="1" s="1"/>
  <c r="U13" i="1" a="1"/>
  <c r="U13" i="1" s="1"/>
  <c r="S13" i="1" s="1" a="1"/>
  <c r="S13" i="1" s="1"/>
  <c r="U14" i="1" a="1"/>
  <c r="U14" i="1"/>
  <c r="U15" i="1" a="1"/>
  <c r="U15" i="1"/>
  <c r="U16" i="1" a="1"/>
  <c r="U16" i="1"/>
  <c r="U17" i="1" a="1"/>
  <c r="U17" i="1"/>
  <c r="U18" i="1" a="1"/>
  <c r="U18" i="1"/>
  <c r="U19" i="1" a="1"/>
  <c r="U19" i="1"/>
  <c r="U20" i="1" a="1"/>
  <c r="U20" i="1"/>
  <c r="U21" i="1" a="1"/>
  <c r="U21" i="1" s="1"/>
  <c r="U22" i="1" a="1"/>
  <c r="U22" i="1"/>
  <c r="U23" i="1" a="1"/>
  <c r="U23" i="1"/>
  <c r="U24" i="1" a="1"/>
  <c r="U24" i="1"/>
  <c r="U25" i="1" a="1"/>
  <c r="U25" i="1"/>
  <c r="U26" i="1" a="1"/>
  <c r="U26" i="1"/>
  <c r="U27" i="1" a="1"/>
  <c r="U27" i="1"/>
  <c r="U28" i="1" a="1"/>
  <c r="U28" i="1"/>
  <c r="U29" i="1" a="1"/>
  <c r="U29" i="1"/>
  <c r="U30" i="1" a="1"/>
  <c r="U30" i="1"/>
  <c r="U31" i="1" a="1"/>
  <c r="U31" i="1" s="1"/>
  <c r="U32" i="1" a="1"/>
  <c r="U32" i="1"/>
  <c r="U33" i="1" a="1"/>
  <c r="U33" i="1"/>
  <c r="U34" i="1" a="1"/>
  <c r="U34" i="1"/>
  <c r="U35" i="1" a="1"/>
  <c r="U35" i="1"/>
  <c r="U36" i="1" a="1"/>
  <c r="U36" i="1"/>
  <c r="U37" i="1" a="1"/>
  <c r="U37" i="1"/>
  <c r="U38" i="1" a="1"/>
  <c r="U38" i="1"/>
  <c r="U39" i="1" a="1"/>
  <c r="U39" i="1"/>
  <c r="U40" i="1" a="1"/>
  <c r="U40" i="1"/>
  <c r="U41" i="1" a="1"/>
  <c r="U41" i="1" s="1"/>
  <c r="U42" i="1" a="1"/>
  <c r="U42" i="1"/>
  <c r="U43" i="1" a="1"/>
  <c r="U43" i="1"/>
  <c r="U44" i="1" a="1"/>
  <c r="U44" i="1"/>
  <c r="U45" i="1" a="1"/>
  <c r="U45" i="1"/>
  <c r="U46" i="1" a="1"/>
  <c r="U46" i="1"/>
  <c r="U47" i="1" a="1"/>
  <c r="U47" i="1"/>
  <c r="U48" i="1" a="1"/>
  <c r="U48" i="1"/>
  <c r="U49" i="1" a="1"/>
  <c r="U49" i="1"/>
  <c r="U50" i="1" a="1"/>
  <c r="U50" i="1"/>
  <c r="U51" i="1" a="1"/>
  <c r="U51" i="1" s="1"/>
  <c r="U52" i="1" a="1"/>
  <c r="U52" i="1"/>
  <c r="U53" i="1" a="1"/>
  <c r="U53" i="1"/>
  <c r="U54" i="1" a="1"/>
  <c r="U54" i="1"/>
  <c r="U55" i="1" a="1"/>
  <c r="U55" i="1"/>
  <c r="U56" i="1" a="1"/>
  <c r="U56" i="1"/>
  <c r="U57" i="1" a="1"/>
  <c r="U57" i="1"/>
  <c r="U58" i="1" a="1"/>
  <c r="U58" i="1"/>
  <c r="U59" i="1" a="1"/>
  <c r="U59" i="1"/>
  <c r="U60" i="1" a="1"/>
  <c r="U60" i="1"/>
  <c r="U61" i="1" a="1"/>
  <c r="U61" i="1" s="1"/>
  <c r="U62" i="1" a="1"/>
  <c r="U62" i="1"/>
  <c r="U63" i="1" a="1"/>
  <c r="U63" i="1"/>
  <c r="U64" i="1" a="1"/>
  <c r="U64" i="1"/>
  <c r="U65" i="1" a="1"/>
  <c r="U65" i="1"/>
  <c r="U66" i="1" a="1"/>
  <c r="U66" i="1"/>
  <c r="U67" i="1" a="1"/>
  <c r="U67" i="1"/>
  <c r="U68" i="1" a="1"/>
  <c r="U68" i="1"/>
  <c r="U69" i="1" a="1"/>
  <c r="U69" i="1"/>
  <c r="U70" i="1" a="1"/>
  <c r="U70" i="1"/>
  <c r="U71" i="1" a="1"/>
  <c r="U71" i="1" s="1"/>
  <c r="U72" i="1" a="1"/>
  <c r="U72" i="1"/>
  <c r="U73" i="1" a="1"/>
  <c r="U73" i="1"/>
  <c r="U74" i="1" a="1"/>
  <c r="U74" i="1"/>
  <c r="U75" i="1" a="1"/>
  <c r="U75" i="1"/>
  <c r="U76" i="1" a="1"/>
  <c r="U76" i="1"/>
  <c r="U77" i="1" a="1"/>
  <c r="U77" i="1"/>
  <c r="U78" i="1" a="1"/>
  <c r="U78" i="1"/>
  <c r="U79" i="1" a="1"/>
  <c r="U79" i="1"/>
  <c r="U80" i="1" a="1"/>
  <c r="U80" i="1"/>
  <c r="U81" i="1" a="1"/>
  <c r="U81" i="1" s="1"/>
  <c r="U82" i="1" a="1"/>
  <c r="U82" i="1"/>
  <c r="U83" i="1" a="1"/>
  <c r="U83" i="1"/>
  <c r="U84" i="1" a="1"/>
  <c r="U84" i="1"/>
  <c r="U85" i="1" a="1"/>
  <c r="U85" i="1"/>
  <c r="U86" i="1" a="1"/>
  <c r="U86" i="1"/>
  <c r="U87" i="1" a="1"/>
  <c r="U87" i="1"/>
  <c r="U88" i="1" a="1"/>
  <c r="U88" i="1"/>
  <c r="U89" i="1" a="1"/>
  <c r="U89" i="1"/>
  <c r="U90" i="1" a="1"/>
  <c r="U90" i="1"/>
  <c r="U91" i="1" a="1"/>
  <c r="U91" i="1" s="1"/>
  <c r="U92" i="1" a="1"/>
  <c r="U92" i="1"/>
  <c r="U93" i="1" a="1"/>
  <c r="U93" i="1"/>
  <c r="U94" i="1" a="1"/>
  <c r="U94" i="1"/>
  <c r="U95" i="1" a="1"/>
  <c r="U95" i="1"/>
  <c r="U96" i="1" a="1"/>
  <c r="U96" i="1"/>
  <c r="U97" i="1" a="1"/>
  <c r="U97" i="1"/>
  <c r="U98" i="1" a="1"/>
  <c r="U98" i="1"/>
  <c r="U99" i="1" a="1"/>
  <c r="U99" i="1"/>
  <c r="U100" i="1" a="1"/>
  <c r="U100" i="1"/>
  <c r="U101" i="1" a="1"/>
  <c r="U101" i="1" s="1"/>
  <c r="U102" i="1" a="1"/>
  <c r="U102" i="1"/>
  <c r="U103" i="1" a="1"/>
  <c r="U103" i="1"/>
  <c r="U104" i="1" a="1"/>
  <c r="U104" i="1"/>
  <c r="U105" i="1" a="1"/>
  <c r="U105" i="1"/>
  <c r="U106" i="1" a="1"/>
  <c r="U106" i="1"/>
  <c r="U107" i="1" a="1"/>
  <c r="U107" i="1"/>
  <c r="U108" i="1" a="1"/>
  <c r="U108" i="1"/>
  <c r="U9" i="1" a="1"/>
  <c r="U9" i="1" s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9" i="1"/>
  <c r="T10" i="1"/>
  <c r="T11" i="1"/>
  <c r="T12" i="1"/>
  <c r="T13" i="1"/>
  <c r="T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" authorId="0" shapeId="0" xr:uid="{716A2E45-B7B0-4AB9-A6B9-2F513A67EFF2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참고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학석사연계과정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석사과정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
학석박통합과정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</text>
    </comment>
    <comment ref="E6" authorId="0" shapeId="0" xr:uid="{939BDFB0-36EB-4108-962B-7ADE522EC6C5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현재학기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
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수료후연구생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수료학기</t>
        </r>
      </text>
    </comment>
    <comment ref="F6" authorId="0" shapeId="0" xr:uid="{D1CEA971-66DA-4162-8059-27FBC67745B7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대상확정시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메일로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안내되오니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사용이메일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  <comment ref="O12" authorId="0" shapeId="0" xr:uid="{582CE5CA-ED32-4DE0-9449-DB68958889B1}">
      <text>
        <r>
          <rPr>
            <b/>
            <sz val="11"/>
            <color indexed="81"/>
            <rFont val="맑은 고딕"/>
            <family val="2"/>
            <charset val="129"/>
          </rPr>
          <t>국가연구개발사업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연구개발비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사용기준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40</t>
        </r>
        <r>
          <rPr>
            <b/>
            <sz val="11"/>
            <color indexed="81"/>
            <rFont val="맑은 고딕"/>
            <family val="2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>10</t>
        </r>
        <r>
          <rPr>
            <b/>
            <sz val="11"/>
            <color indexed="81"/>
            <rFont val="맑은 고딕"/>
            <family val="2"/>
            <charset val="129"/>
          </rPr>
          <t>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내용에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따라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통합관리되는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금액이</t>
        </r>
        <r>
          <rPr>
            <b/>
            <sz val="11"/>
            <color indexed="81"/>
            <rFont val="Tahoma"/>
            <family val="2"/>
          </rPr>
          <t xml:space="preserve"> 10% </t>
        </r>
        <r>
          <rPr>
            <b/>
            <sz val="11"/>
            <color indexed="81"/>
            <rFont val="맑은 고딕"/>
            <family val="2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맑은 고딕"/>
            <family val="2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 xml:space="preserve"> 22</t>
        </r>
        <r>
          <rPr>
            <b/>
            <sz val="11"/>
            <color indexed="81"/>
            <rFont val="맑은 고딕"/>
            <family val="2"/>
            <charset val="129"/>
          </rPr>
          <t>만원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맑은 고딕"/>
            <family val="2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 30</t>
        </r>
        <r>
          <rPr>
            <b/>
            <sz val="11"/>
            <color indexed="81"/>
            <rFont val="맑은 고딕"/>
            <family val="2"/>
            <charset val="129"/>
          </rPr>
          <t>만원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맑은 고딕"/>
            <family val="2"/>
            <charset val="129"/>
          </rPr>
          <t>지급되어야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함</t>
        </r>
        <r>
          <rPr>
            <b/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맑은 고딕"/>
            <family val="2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이공계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연구생활장려금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지원사업</t>
        </r>
        <r>
          <rPr>
            <b/>
            <sz val="11"/>
            <color indexed="81"/>
            <rFont val="Tahoma"/>
            <family val="2"/>
          </rPr>
          <t xml:space="preserve">: </t>
        </r>
        <r>
          <rPr>
            <b/>
            <sz val="11"/>
            <color indexed="81"/>
            <rFont val="맑은 고딕"/>
            <family val="2"/>
            <charset val="129"/>
          </rPr>
          <t>통합관리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대상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<sst xmlns="http://schemas.openxmlformats.org/spreadsheetml/2006/main" count="97" uniqueCount="70">
  <si>
    <r>
      <t xml:space="preserve">⑩
연구생활장려금
필요액
</t>
    </r>
    <r>
      <rPr>
        <b/>
        <sz val="11"/>
        <color rgb="FFFF0000"/>
        <rFont val="맑은 고딕"/>
        <family val="3"/>
        <charset val="129"/>
        <scheme val="minor"/>
      </rPr>
      <t>(자동계산)</t>
    </r>
    <phoneticPr fontId="4" type="noConversion"/>
  </si>
  <si>
    <r>
      <t xml:space="preserve">⑪
월 인건비 
총액
</t>
    </r>
    <r>
      <rPr>
        <b/>
        <sz val="11"/>
        <color rgb="FFFF0000"/>
        <rFont val="맑은 고딕"/>
        <family val="3"/>
        <charset val="129"/>
        <scheme val="minor"/>
      </rPr>
      <t>(자동계산)</t>
    </r>
    <phoneticPr fontId="4" type="noConversion"/>
  </si>
  <si>
    <r>
      <t xml:space="preserve">⑫
신청가능
여부
</t>
    </r>
    <r>
      <rPr>
        <b/>
        <sz val="11"/>
        <color rgb="FFFF0000"/>
        <rFont val="맑은 고딕"/>
        <family val="3"/>
        <charset val="129"/>
        <scheme val="minor"/>
      </rPr>
      <t>(자동계산)</t>
    </r>
    <phoneticPr fontId="4" type="noConversion"/>
  </si>
  <si>
    <t>②
학번</t>
    <phoneticPr fontId="4" type="noConversion"/>
  </si>
  <si>
    <t>③
학위과정</t>
    <phoneticPr fontId="4" type="noConversion"/>
  </si>
  <si>
    <t>④
학기정보</t>
    <phoneticPr fontId="4" type="noConversion"/>
  </si>
  <si>
    <t>지도교수</t>
    <phoneticPr fontId="4" type="noConversion"/>
  </si>
  <si>
    <t>지도교수
교직원번호</t>
    <phoneticPr fontId="4" type="noConversion"/>
  </si>
  <si>
    <t>지도교수
국가연구자
번호</t>
    <phoneticPr fontId="4" type="noConversion"/>
  </si>
  <si>
    <t>BK21
장학금</t>
    <phoneticPr fontId="4" type="noConversion"/>
  </si>
  <si>
    <t>인건비 지급액</t>
    <phoneticPr fontId="4" type="noConversion"/>
  </si>
  <si>
    <t>타기관명</t>
    <phoneticPr fontId="4" type="noConversion"/>
  </si>
  <si>
    <t>홍길동(예시1)</t>
    <phoneticPr fontId="4" type="noConversion"/>
  </si>
  <si>
    <t>20250001</t>
    <phoneticPr fontId="4" type="noConversion"/>
  </si>
  <si>
    <t>석사</t>
  </si>
  <si>
    <t>2학기</t>
    <phoneticPr fontId="4" type="noConversion"/>
  </si>
  <si>
    <t>abc@pusan.ac.kr</t>
    <phoneticPr fontId="4" type="noConversion"/>
  </si>
  <si>
    <t>공란없이 입력</t>
    <phoneticPr fontId="4" type="noConversion"/>
  </si>
  <si>
    <t>○○공학과</t>
    <phoneticPr fontId="4" type="noConversion"/>
  </si>
  <si>
    <t>재학</t>
    <phoneticPr fontId="4" type="noConversion"/>
  </si>
  <si>
    <t>Ⅹ</t>
  </si>
  <si>
    <t>홍길동</t>
    <phoneticPr fontId="4" type="noConversion"/>
  </si>
  <si>
    <t>○○○○○○</t>
    <phoneticPr fontId="4" type="noConversion"/>
  </si>
  <si>
    <t>이한국(예시2)</t>
    <phoneticPr fontId="4" type="noConversion"/>
  </si>
  <si>
    <t>20250002</t>
    <phoneticPr fontId="4" type="noConversion"/>
  </si>
  <si>
    <t>7학기</t>
    <phoneticPr fontId="4" type="noConversion"/>
  </si>
  <si>
    <t>def@gmail.com</t>
    <phoneticPr fontId="4" type="noConversion"/>
  </si>
  <si>
    <t>○○과학과</t>
    <phoneticPr fontId="4" type="noConversion"/>
  </si>
  <si>
    <t>수료</t>
    <phoneticPr fontId="4" type="noConversion"/>
  </si>
  <si>
    <t>김한국</t>
    <phoneticPr fontId="4" type="noConversion"/>
  </si>
  <si>
    <t>XX대학교</t>
    <phoneticPr fontId="4" type="noConversion"/>
  </si>
  <si>
    <t>김산학(예시3)</t>
    <phoneticPr fontId="4" type="noConversion"/>
  </si>
  <si>
    <t>3학기</t>
    <phoneticPr fontId="4" type="noConversion"/>
  </si>
  <si>
    <t>ghi@naver.com</t>
    <phoneticPr fontId="4" type="noConversion"/>
  </si>
  <si>
    <t>재학</t>
  </si>
  <si>
    <t>오필승</t>
    <phoneticPr fontId="4" type="noConversion"/>
  </si>
  <si>
    <t>이이공(예시4)</t>
    <phoneticPr fontId="4" type="noConversion"/>
  </si>
  <si>
    <t>박사</t>
  </si>
  <si>
    <t>5학기</t>
    <phoneticPr fontId="4" type="noConversion"/>
  </si>
  <si>
    <t>jkl@pusan.ac.kr</t>
    <phoneticPr fontId="4" type="noConversion"/>
  </si>
  <si>
    <t>○○학과</t>
    <phoneticPr fontId="4" type="noConversion"/>
  </si>
  <si>
    <t>○</t>
  </si>
  <si>
    <t>김산단</t>
    <phoneticPr fontId="4" type="noConversion"/>
  </si>
  <si>
    <t>류연구(예시5)</t>
    <phoneticPr fontId="4" type="noConversion"/>
  </si>
  <si>
    <t>4학기</t>
    <phoneticPr fontId="4" type="noConversion"/>
  </si>
  <si>
    <t>mno@gmail.com</t>
    <phoneticPr fontId="4" type="noConversion"/>
  </si>
  <si>
    <t>이대학</t>
    <phoneticPr fontId="4" type="noConversion"/>
  </si>
  <si>
    <t>김대학(예시6)</t>
    <phoneticPr fontId="4" type="noConversion"/>
  </si>
  <si>
    <t>20250006</t>
    <phoneticPr fontId="4" type="noConversion"/>
  </si>
  <si>
    <t>석박사통합(박사)</t>
  </si>
  <si>
    <t>pqr@naver.com</t>
    <phoneticPr fontId="4" type="noConversion"/>
  </si>
  <si>
    <t>이연구</t>
    <phoneticPr fontId="4" type="noConversion"/>
  </si>
  <si>
    <t>학생인건비통합관리
(기관계정, 연책계정)</t>
    <phoneticPr fontId="4" type="noConversion"/>
  </si>
  <si>
    <t>비통합관리과제
(학생인건비 비징수과제 
→ 정부/지자체/민간용역 등)</t>
    <phoneticPr fontId="4" type="noConversion"/>
  </si>
  <si>
    <r>
      <t>&lt;이공계 연구생활장려금 지원사업 신청서(</t>
    </r>
    <r>
      <rPr>
        <b/>
        <sz val="20"/>
        <color rgb="FFFF0000"/>
        <rFont val="맑은 고딕"/>
        <family val="3"/>
        <charset val="129"/>
        <scheme val="minor"/>
      </rPr>
      <t>연구활동형</t>
    </r>
    <r>
      <rPr>
        <b/>
        <sz val="20"/>
        <color theme="1"/>
        <rFont val="맑은 고딕"/>
        <family val="3"/>
        <charset val="129"/>
        <scheme val="minor"/>
      </rPr>
      <t xml:space="preserve">)&gt;
</t>
    </r>
    <r>
      <rPr>
        <b/>
        <sz val="12"/>
        <color theme="1"/>
        <rFont val="맑은 고딕"/>
        <family val="3"/>
        <charset val="129"/>
        <scheme val="minor"/>
      </rPr>
      <t>※연구활동형: 현재 연구과제(인건비 지급) 참여 중인 학생</t>
    </r>
    <phoneticPr fontId="4" type="noConversion"/>
  </si>
  <si>
    <t>①
성명</t>
    <phoneticPr fontId="4" type="noConversion"/>
  </si>
  <si>
    <t>⑤
이메일</t>
    <phoneticPr fontId="4" type="noConversion"/>
  </si>
  <si>
    <t>⑥
국가연구자
번호</t>
    <phoneticPr fontId="4" type="noConversion"/>
  </si>
  <si>
    <t>⑦
학과</t>
    <phoneticPr fontId="4" type="noConversion"/>
  </si>
  <si>
    <t>⑧
학적
상태</t>
    <phoneticPr fontId="4" type="noConversion"/>
  </si>
  <si>
    <t>⑨
외국인
여부</t>
    <phoneticPr fontId="4" type="noConversion"/>
  </si>
  <si>
    <t>ⓐ학생 정보</t>
    <phoneticPr fontId="4" type="noConversion"/>
  </si>
  <si>
    <t>ⓑ 지도교수 정보</t>
    <phoneticPr fontId="4" type="noConversion"/>
  </si>
  <si>
    <r>
      <t xml:space="preserve">ⓒ </t>
    </r>
    <r>
      <rPr>
        <b/>
        <sz val="11"/>
        <color rgb="FFFF0000"/>
        <rFont val="맑은 고딕"/>
        <family val="3"/>
        <charset val="129"/>
        <scheme val="minor"/>
      </rPr>
      <t>교내</t>
    </r>
    <r>
      <rPr>
        <b/>
        <sz val="11"/>
        <color theme="1"/>
        <rFont val="맑은 고딕"/>
        <family val="3"/>
        <charset val="129"/>
        <scheme val="minor"/>
      </rPr>
      <t xml:space="preserve"> 인건비 지급계획</t>
    </r>
    <phoneticPr fontId="4" type="noConversion"/>
  </si>
  <si>
    <r>
      <t xml:space="preserve">ⓓ </t>
    </r>
    <r>
      <rPr>
        <b/>
        <sz val="11"/>
        <color rgb="FFFF0000"/>
        <rFont val="맑은 고딕"/>
        <family val="3"/>
        <charset val="129"/>
        <scheme val="minor"/>
      </rPr>
      <t>타기관</t>
    </r>
    <r>
      <rPr>
        <b/>
        <sz val="11"/>
        <color theme="1"/>
        <rFont val="맑은 고딕"/>
        <family val="3"/>
        <charset val="129"/>
        <scheme val="minor"/>
      </rPr>
      <t xml:space="preserve"> 인건비 지급계획</t>
    </r>
    <phoneticPr fontId="4" type="noConversion"/>
  </si>
  <si>
    <t>석박사통합(석사)</t>
  </si>
  <si>
    <t>수료후연구생(석사)</t>
  </si>
  <si>
    <t>수료후연구생(박사)</t>
  </si>
  <si>
    <r>
      <t xml:space="preserve">  ④</t>
    </r>
    <r>
      <rPr>
        <b/>
        <u/>
        <sz val="12"/>
        <color theme="1"/>
        <rFont val="맑은 고딕"/>
        <family val="3"/>
        <charset val="129"/>
        <scheme val="minor"/>
      </rPr>
      <t>학기정보</t>
    </r>
    <r>
      <rPr>
        <sz val="12"/>
        <color theme="1"/>
        <rFont val="맑은 고딕"/>
        <family val="3"/>
        <charset val="129"/>
        <scheme val="minor"/>
      </rPr>
      <t>: 현학위과정의 누적학기(현학기)로 입력(ex. 석박사통합(박사) 6학기 등)
    ※ 확인방법: 부산대학교 학생지원시스템 &gt; 학적 &gt; 학적부에 기재되어 있는 학기 기재
    ※ 수료후연구생은 수료최종학기로 작성(ex. 석사 4학기 수료 후 연구생등록한 경우, 학기정보는 4학기로 작성)
  ⓒ</t>
    </r>
    <r>
      <rPr>
        <b/>
        <u/>
        <sz val="12"/>
        <color rgb="FFFF0000"/>
        <rFont val="맑은 고딕"/>
        <family val="3"/>
        <charset val="129"/>
        <scheme val="minor"/>
      </rPr>
      <t>교내</t>
    </r>
    <r>
      <rPr>
        <b/>
        <u/>
        <sz val="12"/>
        <color theme="1"/>
        <rFont val="맑은 고딕"/>
        <family val="3"/>
        <charset val="129"/>
        <scheme val="minor"/>
      </rPr>
      <t xml:space="preserve"> 인건비 지급계획</t>
    </r>
    <r>
      <rPr>
        <sz val="12"/>
        <color theme="1"/>
        <rFont val="맑은 고딕"/>
        <family val="3"/>
        <charset val="129"/>
        <scheme val="minor"/>
      </rPr>
      <t xml:space="preserve">: 신청월 기준 해당 학생에게 </t>
    </r>
    <r>
      <rPr>
        <b/>
        <sz val="12"/>
        <color theme="1"/>
        <rFont val="맑은 고딕"/>
        <family val="3"/>
        <charset val="129"/>
        <scheme val="minor"/>
      </rPr>
      <t>"산단회계"로 지급되는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FF0000"/>
        <rFont val="맑은 고딕"/>
        <family val="3"/>
        <charset val="129"/>
        <scheme val="minor"/>
      </rPr>
      <t>교내</t>
    </r>
    <r>
      <rPr>
        <sz val="12"/>
        <color theme="1"/>
        <rFont val="맑은 고딕"/>
        <family val="3"/>
        <charset val="129"/>
        <scheme val="minor"/>
      </rPr>
      <t xml:space="preserve"> 학생인건비 금액 작성(원 단위)
    ※ </t>
    </r>
    <r>
      <rPr>
        <b/>
        <sz val="12"/>
        <color theme="1"/>
        <rFont val="맑은 고딕"/>
        <family val="3"/>
        <charset val="129"/>
        <scheme val="minor"/>
      </rPr>
      <t xml:space="preserve">반드시 신청전 지급계획 승인(ERP) 필수 </t>
    </r>
    <r>
      <rPr>
        <sz val="12"/>
        <color theme="1"/>
        <rFont val="맑은 고딕"/>
        <family val="3"/>
        <charset val="129"/>
        <scheme val="minor"/>
      </rPr>
      <t xml:space="preserve">→ 검토당시 지급계획을 확인할 수 없는 경우 산정 불가
    ※ 과제참여 중이나 인건비 미지급의 경우 → "0" 으로 작성 / 과제미참여의 경우 → "빈칸"
    ※ 대학원혁신실 주관 RA, TA의 경우 </t>
    </r>
    <r>
      <rPr>
        <b/>
        <sz val="12"/>
        <color theme="1"/>
        <rFont val="맑은 고딕"/>
        <family val="3"/>
        <charset val="129"/>
        <scheme val="minor"/>
      </rPr>
      <t>산단회계가 아닌</t>
    </r>
    <r>
      <rPr>
        <sz val="12"/>
        <color theme="1"/>
        <rFont val="맑은 고딕"/>
        <family val="3"/>
        <charset val="129"/>
        <scheme val="minor"/>
      </rPr>
      <t xml:space="preserve"> 대학회계로 운영되오니 기재대상 X
  ⓓ</t>
    </r>
    <r>
      <rPr>
        <b/>
        <u/>
        <sz val="12"/>
        <color rgb="FFFF0000"/>
        <rFont val="맑은 고딕"/>
        <family val="3"/>
        <charset val="129"/>
        <scheme val="minor"/>
      </rPr>
      <t>타기관</t>
    </r>
    <r>
      <rPr>
        <b/>
        <u/>
        <sz val="12"/>
        <color theme="1"/>
        <rFont val="맑은 고딕"/>
        <family val="3"/>
        <charset val="129"/>
        <scheme val="minor"/>
      </rPr>
      <t xml:space="preserve"> 인건비 지급계획</t>
    </r>
    <r>
      <rPr>
        <sz val="12"/>
        <color theme="1"/>
        <rFont val="맑은 고딕"/>
        <family val="3"/>
        <charset val="129"/>
        <scheme val="minor"/>
      </rPr>
      <t xml:space="preserve">: 우리 대학 외 </t>
    </r>
    <r>
      <rPr>
        <b/>
        <sz val="12"/>
        <color rgb="FFFF0000"/>
        <rFont val="맑은 고딕"/>
        <family val="3"/>
        <charset val="129"/>
        <scheme val="minor"/>
      </rPr>
      <t>타기관</t>
    </r>
    <r>
      <rPr>
        <sz val="12"/>
        <color theme="1"/>
        <rFont val="맑은 고딕"/>
        <family val="3"/>
        <charset val="129"/>
        <scheme val="minor"/>
      </rPr>
      <t xml:space="preserve">에서 지급받는 인건비가 </t>
    </r>
    <r>
      <rPr>
        <b/>
        <sz val="12"/>
        <color theme="1"/>
        <rFont val="맑은 고딕"/>
        <family val="3"/>
        <charset val="129"/>
        <scheme val="minor"/>
      </rPr>
      <t>있는 경우</t>
    </r>
    <r>
      <rPr>
        <sz val="12"/>
        <color theme="1"/>
        <rFont val="맑은 고딕"/>
        <family val="3"/>
        <charset val="129"/>
        <scheme val="minor"/>
      </rPr>
      <t xml:space="preserve"> 작성(없는 경우 미작성)
  ⑩</t>
    </r>
    <r>
      <rPr>
        <b/>
        <u/>
        <sz val="12"/>
        <color theme="1"/>
        <rFont val="맑은 고딕"/>
        <family val="3"/>
        <charset val="129"/>
        <scheme val="minor"/>
      </rPr>
      <t>연구생활장려금 필요액</t>
    </r>
    <r>
      <rPr>
        <sz val="12"/>
        <color theme="1"/>
        <rFont val="맑은 고딕"/>
        <family val="3"/>
        <charset val="129"/>
        <scheme val="minor"/>
      </rPr>
      <t>, ⑪</t>
    </r>
    <r>
      <rPr>
        <b/>
        <u/>
        <sz val="12"/>
        <color theme="1"/>
        <rFont val="맑은 고딕"/>
        <family val="3"/>
        <charset val="129"/>
        <scheme val="minor"/>
      </rPr>
      <t>월 인건비 총액</t>
    </r>
    <r>
      <rPr>
        <sz val="12"/>
        <color theme="1"/>
        <rFont val="맑은 고딕"/>
        <family val="3"/>
        <charset val="129"/>
        <scheme val="minor"/>
      </rPr>
      <t>, ⑫</t>
    </r>
    <r>
      <rPr>
        <b/>
        <u/>
        <sz val="12"/>
        <color theme="1"/>
        <rFont val="맑은 고딕"/>
        <family val="3"/>
        <charset val="129"/>
        <scheme val="minor"/>
      </rPr>
      <t>신청가능여부</t>
    </r>
    <r>
      <rPr>
        <sz val="12"/>
        <color theme="1"/>
        <rFont val="맑은 고딕"/>
        <family val="3"/>
        <charset val="129"/>
        <scheme val="minor"/>
      </rPr>
      <t>는 자동계산되오니, 별도 입력X
    ※ 월최저기준금액: 석사 80만원, 박사 110만원</t>
    </r>
    <phoneticPr fontId="4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</si>
  <si>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  &lt;필독사항&gt;</t>
    </r>
    <r>
      <rPr>
        <b/>
        <sz val="12"/>
        <color rgb="FF0000FF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  </t>
    </r>
    <r>
      <rPr>
        <b/>
        <sz val="12"/>
        <color theme="1"/>
        <rFont val="맑은 고딕"/>
        <family val="3"/>
        <charset val="129"/>
        <scheme val="minor"/>
      </rPr>
      <t xml:space="preserve">1. 자동계산과 수식이 설정되어 있사오니, </t>
    </r>
    <r>
      <rPr>
        <b/>
        <sz val="12"/>
        <color rgb="FFFF0000"/>
        <rFont val="맑은 고딕"/>
        <family val="3"/>
        <charset val="129"/>
        <scheme val="minor"/>
      </rPr>
      <t>양식을 수정하시지 마시고 "내용만"</t>
    </r>
    <r>
      <rPr>
        <b/>
        <sz val="12"/>
        <color theme="1"/>
        <rFont val="맑은 고딕"/>
        <family val="3"/>
        <charset val="129"/>
        <scheme val="minor"/>
      </rPr>
      <t xml:space="preserve"> 기재부탁드립니다.</t>
    </r>
    <r>
      <rPr>
        <b/>
        <sz val="12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 2. 지원요건에 충족하더라도, 본 사업예산 상황에 따라 내부 우선순위(임용기간, 연구책임자계정 잔액 등 고려)에 의해 지급대상에 선정되지 않을 수 있습니다.
  3. 학생인건비 지급계획의 경우 지도교수님 혹은 학생 본인(본인 작성 시 반드시 지도교수님께 인건비 관련 문의) 작성부탁드립니다.
  4. 자격증빙서류의 경우 선정된 학생들에 한해 추후 연락예정이오니, 신청 시에는 </t>
    </r>
    <r>
      <rPr>
        <b/>
        <sz val="12"/>
        <color rgb="FFFF0000"/>
        <rFont val="맑은 고딕"/>
        <family val="3"/>
        <charset val="129"/>
        <scheme val="minor"/>
      </rPr>
      <t>"신청서만</t>
    </r>
    <r>
      <rPr>
        <b/>
        <sz val="12"/>
        <color theme="1"/>
        <rFont val="맑은 고딕"/>
        <family val="3"/>
        <charset val="129"/>
        <scheme val="minor"/>
      </rPr>
      <t xml:space="preserve">" 제출부탁드립니다. → 신청서와 함께 제출 시 누락 가능성 有
  5. 내용 기재 시 아래 &lt;항목별 유의사항&gt;을 확인해주시고, 작성에 어려움이 있을 경우 문의처(7275)로 유선 문의부탁드립니다.
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 &lt;항목별 유의사항&gt;</t>
    </r>
    <r>
      <rPr>
        <sz val="12"/>
        <color theme="1"/>
        <rFont val="맑은 고딕"/>
        <family val="3"/>
        <charset val="129"/>
        <scheme val="minor"/>
      </rPr>
      <t xml:space="preserve">
  ⓐ~ⓓ 필수 기재
  ②</t>
    </r>
    <r>
      <rPr>
        <b/>
        <u/>
        <sz val="12"/>
        <color theme="1"/>
        <rFont val="맑은 고딕"/>
        <family val="3"/>
        <charset val="129"/>
        <scheme val="minor"/>
      </rPr>
      <t>학번</t>
    </r>
    <r>
      <rPr>
        <sz val="12"/>
        <color theme="1"/>
        <rFont val="맑은 고딕"/>
        <family val="3"/>
        <charset val="129"/>
        <scheme val="minor"/>
      </rPr>
      <t xml:space="preserve">: 9자리로 구성된 </t>
    </r>
    <r>
      <rPr>
        <b/>
        <sz val="12"/>
        <color theme="1"/>
        <rFont val="맑은 고딕"/>
        <family val="3"/>
        <charset val="129"/>
        <scheme val="minor"/>
      </rPr>
      <t>정확한 번호</t>
    </r>
    <r>
      <rPr>
        <sz val="12"/>
        <color theme="1"/>
        <rFont val="맑은 고딕"/>
        <family val="3"/>
        <charset val="129"/>
        <scheme val="minor"/>
      </rPr>
      <t>로 기입 필수(신입생, 연구원 등의 직번은 사용불가)
  ②</t>
    </r>
    <r>
      <rPr>
        <b/>
        <u/>
        <sz val="12"/>
        <color theme="1"/>
        <rFont val="맑은 고딕"/>
        <family val="3"/>
        <charset val="129"/>
        <scheme val="minor"/>
      </rPr>
      <t>학위과정</t>
    </r>
    <r>
      <rPr>
        <sz val="12"/>
        <color theme="1"/>
        <rFont val="맑은 고딕"/>
        <family val="3"/>
        <charset val="129"/>
        <scheme val="minor"/>
      </rPr>
      <t>, ⑧</t>
    </r>
    <r>
      <rPr>
        <b/>
        <u/>
        <sz val="12"/>
        <color theme="1"/>
        <rFont val="맑은 고딕"/>
        <family val="3"/>
        <charset val="129"/>
        <scheme val="minor"/>
      </rPr>
      <t>학적상태</t>
    </r>
    <r>
      <rPr>
        <sz val="12"/>
        <color theme="1"/>
        <rFont val="맑은 고딕"/>
        <family val="3"/>
        <charset val="129"/>
        <scheme val="minor"/>
      </rPr>
      <t>, ⑨</t>
    </r>
    <r>
      <rPr>
        <b/>
        <u/>
        <sz val="12"/>
        <color theme="1"/>
        <rFont val="맑은 고딕"/>
        <family val="3"/>
        <charset val="129"/>
        <scheme val="minor"/>
      </rPr>
      <t>외국인 여부</t>
    </r>
    <r>
      <rPr>
        <sz val="12"/>
        <color theme="1"/>
        <rFont val="맑은 고딕"/>
        <family val="3"/>
        <charset val="129"/>
        <scheme val="minor"/>
      </rPr>
      <t>는 드롭다운 목록에서 선택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</si>
</sst>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1"/>
      <color indexed="81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49" fontId="12" fillId="0" borderId="2" xfId="0" applyNumberFormat="1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shrinkToFit="1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 shrinkToFi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41" fontId="12" fillId="0" borderId="2" xfId="1" applyFont="1" applyBorder="1" applyAlignment="1" applyProtection="1">
      <alignment horizontal="center" vertical="center"/>
      <protection locked="0"/>
    </xf>
    <xf numFmtId="41" fontId="15" fillId="7" borderId="2" xfId="1" applyFont="1" applyFill="1" applyBorder="1" applyProtection="1">
      <alignment vertical="center"/>
    </xf>
    <xf numFmtId="0" fontId="15" fillId="7" borderId="2" xfId="0" applyFont="1" applyFill="1" applyBorder="1" applyAlignment="1">
      <alignment horizontal="right" vertical="center"/>
    </xf>
    <xf numFmtId="0" fontId="15" fillId="7" borderId="2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1" fontId="16" fillId="0" borderId="0" xfId="1" applyFont="1" applyAlignment="1" applyProtection="1">
      <alignment horizontal="center" vertical="center"/>
      <protection locked="0"/>
    </xf>
    <xf numFmtId="41" fontId="16" fillId="0" borderId="0" xfId="1" applyFont="1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41" fontId="12" fillId="0" borderId="12" xfId="1" applyFont="1" applyBorder="1" applyAlignment="1" applyProtection="1">
      <alignment horizontal="center" vertical="center"/>
      <protection locked="0"/>
    </xf>
    <xf numFmtId="0" fontId="19" fillId="2" borderId="14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1" fontId="9" fillId="7" borderId="7" xfId="1" applyFont="1" applyFill="1" applyBorder="1" applyAlignment="1" applyProtection="1">
      <alignment horizontal="center" vertical="center" wrapText="1"/>
    </xf>
    <xf numFmtId="41" fontId="9" fillId="7" borderId="13" xfId="1" applyFont="1" applyFill="1" applyBorder="1" applyAlignment="1" applyProtection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10" fillId="5" borderId="14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41" fontId="9" fillId="7" borderId="2" xfId="1" applyFont="1" applyFill="1" applyBorder="1" applyAlignment="1" applyProtection="1">
      <alignment horizontal="center" vertical="center" wrapText="1"/>
    </xf>
    <xf numFmtId="41" fontId="9" fillId="7" borderId="2" xfId="1" applyFont="1" applyFill="1" applyBorder="1" applyAlignment="1" applyProtection="1">
      <alignment horizontal="center" vertical="center"/>
    </xf>
    <xf numFmtId="41" fontId="9" fillId="7" borderId="7" xfId="1" applyFont="1" applyFill="1" applyBorder="1" applyAlignment="1" applyProtection="1">
      <alignment horizontal="center" vertical="center"/>
    </xf>
    <xf numFmtId="41" fontId="9" fillId="7" borderId="13" xfId="1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F0224-A208-48CD-A933-61D62A16BC92}">
  <sheetPr>
    <tabColor rgb="FFFFFF00"/>
    <pageSetUpPr fitToPage="1"/>
  </sheetPr>
  <dimension ref="B1:V108"/>
  <sheetViews>
    <sheetView tabSelected="1" zoomScale="80" zoomScaleNormal="80" workbookViewId="0">
      <pane ySplit="7" topLeftCell="A8" activePane="bottomLeft" state="frozen"/>
      <selection pane="bottomLeft" activeCell="B1" sqref="B1:U1"/>
    </sheetView>
  </sheetViews>
  <sheetFormatPr defaultRowHeight="16.5" x14ac:dyDescent="0.3"/>
  <cols>
    <col min="1" max="1" width="2.25" style="1" customWidth="1"/>
    <col min="2" max="2" width="15.75" style="12" customWidth="1"/>
    <col min="3" max="3" width="13.5" style="12" customWidth="1"/>
    <col min="4" max="4" width="17" style="12" customWidth="1"/>
    <col min="5" max="5" width="8.75" style="12" customWidth="1"/>
    <col min="6" max="6" width="13.125" style="12" customWidth="1"/>
    <col min="7" max="7" width="13.125" style="12" bestFit="1" customWidth="1"/>
    <col min="8" max="8" width="14.5" style="12" customWidth="1"/>
    <col min="9" max="9" width="8.875" style="12" customWidth="1"/>
    <col min="10" max="10" width="7.25" style="12" customWidth="1"/>
    <col min="11" max="11" width="10.25" style="12" customWidth="1"/>
    <col min="12" max="12" width="11.25" style="12" customWidth="1"/>
    <col min="13" max="13" width="14.25" style="12" customWidth="1"/>
    <col min="14" max="14" width="22.5" style="12" customWidth="1"/>
    <col min="15" max="15" width="25.5" style="13" customWidth="1"/>
    <col min="16" max="16" width="12.75" style="13" bestFit="1" customWidth="1"/>
    <col min="17" max="17" width="14.875" style="13" bestFit="1" customWidth="1"/>
    <col min="18" max="18" width="14.5" style="13" customWidth="1"/>
    <col min="19" max="19" width="13.875" style="14" customWidth="1"/>
    <col min="20" max="20" width="12.875" style="15" customWidth="1"/>
    <col min="21" max="21" width="13.25" style="12" customWidth="1"/>
    <col min="22" max="16384" width="9" style="1"/>
  </cols>
  <sheetData>
    <row r="1" spans="2:22" ht="57" customHeight="1" x14ac:dyDescent="0.3">
      <c r="B1" s="17" t="s">
        <v>54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2:22" ht="78.75" customHeight="1" x14ac:dyDescent="0.3">
      <c r="B2" s="24" t="s">
        <v>69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6"/>
      <c r="N2" s="24" t="s">
        <v>68</v>
      </c>
      <c r="O2" s="25"/>
      <c r="P2" s="25"/>
      <c r="Q2" s="25"/>
      <c r="R2" s="25"/>
      <c r="S2" s="25"/>
      <c r="T2" s="25"/>
      <c r="U2" s="26"/>
    </row>
    <row r="3" spans="2:22" ht="129" customHeight="1" x14ac:dyDescent="0.3"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9"/>
      <c r="N3" s="27"/>
      <c r="O3" s="28"/>
      <c r="P3" s="28"/>
      <c r="Q3" s="28"/>
      <c r="R3" s="28"/>
      <c r="S3" s="28"/>
      <c r="T3" s="28"/>
      <c r="U3" s="29"/>
    </row>
    <row r="4" spans="2:22" ht="45.75" customHeight="1" x14ac:dyDescent="0.3">
      <c r="B4" s="30"/>
      <c r="C4" s="31"/>
      <c r="D4" s="31"/>
      <c r="E4" s="31"/>
      <c r="F4" s="31"/>
      <c r="G4" s="31"/>
      <c r="H4" s="31"/>
      <c r="I4" s="31"/>
      <c r="J4" s="31"/>
      <c r="K4" s="31"/>
      <c r="L4" s="31"/>
      <c r="M4" s="32"/>
      <c r="N4" s="30"/>
      <c r="O4" s="31"/>
      <c r="P4" s="31"/>
      <c r="Q4" s="31"/>
      <c r="R4" s="31"/>
      <c r="S4" s="31"/>
      <c r="T4" s="31"/>
      <c r="U4" s="32"/>
    </row>
    <row r="5" spans="2:22" s="2" customFormat="1" ht="22.5" customHeight="1" x14ac:dyDescent="0.3">
      <c r="B5" s="49" t="s">
        <v>61</v>
      </c>
      <c r="C5" s="50"/>
      <c r="D5" s="50"/>
      <c r="E5" s="50"/>
      <c r="F5" s="50"/>
      <c r="G5" s="50"/>
      <c r="H5" s="50"/>
      <c r="I5" s="50"/>
      <c r="J5" s="50"/>
      <c r="K5" s="42" t="s">
        <v>62</v>
      </c>
      <c r="L5" s="42"/>
      <c r="M5" s="42"/>
      <c r="N5" s="33" t="s">
        <v>63</v>
      </c>
      <c r="O5" s="34"/>
      <c r="P5" s="35"/>
      <c r="Q5" s="51" t="s">
        <v>64</v>
      </c>
      <c r="R5" s="51"/>
      <c r="S5" s="44" t="s">
        <v>0</v>
      </c>
      <c r="T5" s="44" t="s">
        <v>1</v>
      </c>
      <c r="U5" s="44" t="s">
        <v>2</v>
      </c>
      <c r="V5" s="45"/>
    </row>
    <row r="6" spans="2:22" s="2" customFormat="1" ht="21.75" customHeight="1" x14ac:dyDescent="0.3">
      <c r="B6" s="46" t="s">
        <v>55</v>
      </c>
      <c r="C6" s="46" t="s">
        <v>3</v>
      </c>
      <c r="D6" s="46" t="s">
        <v>4</v>
      </c>
      <c r="E6" s="46" t="s">
        <v>5</v>
      </c>
      <c r="F6" s="40" t="s">
        <v>56</v>
      </c>
      <c r="G6" s="46" t="s">
        <v>57</v>
      </c>
      <c r="H6" s="46" t="s">
        <v>58</v>
      </c>
      <c r="I6" s="46" t="s">
        <v>59</v>
      </c>
      <c r="J6" s="40" t="s">
        <v>60</v>
      </c>
      <c r="K6" s="42" t="s">
        <v>6</v>
      </c>
      <c r="L6" s="43" t="s">
        <v>7</v>
      </c>
      <c r="M6" s="43" t="s">
        <v>8</v>
      </c>
      <c r="N6" s="22" t="s">
        <v>52</v>
      </c>
      <c r="O6" s="20" t="s">
        <v>53</v>
      </c>
      <c r="P6" s="36" t="s">
        <v>9</v>
      </c>
      <c r="Q6" s="36" t="s">
        <v>10</v>
      </c>
      <c r="R6" s="38" t="s">
        <v>11</v>
      </c>
      <c r="S6" s="44"/>
      <c r="T6" s="44"/>
      <c r="U6" s="44"/>
      <c r="V6" s="45"/>
    </row>
    <row r="7" spans="2:22" s="2" customFormat="1" ht="33.75" customHeight="1" x14ac:dyDescent="0.3">
      <c r="B7" s="47"/>
      <c r="C7" s="47"/>
      <c r="D7" s="47"/>
      <c r="E7" s="47"/>
      <c r="F7" s="48"/>
      <c r="G7" s="47"/>
      <c r="H7" s="47"/>
      <c r="I7" s="47"/>
      <c r="J7" s="41"/>
      <c r="K7" s="42"/>
      <c r="L7" s="43"/>
      <c r="M7" s="43"/>
      <c r="N7" s="23"/>
      <c r="O7" s="21"/>
      <c r="P7" s="37"/>
      <c r="Q7" s="36"/>
      <c r="R7" s="39"/>
      <c r="S7" s="44"/>
      <c r="T7" s="44"/>
      <c r="U7" s="44"/>
      <c r="V7" s="45"/>
    </row>
    <row r="8" spans="2:22" s="2" customFormat="1" ht="19.5" customHeight="1" x14ac:dyDescent="0.3">
      <c r="B8" s="5" t="s">
        <v>12</v>
      </c>
      <c r="C8" s="3" t="s">
        <v>13</v>
      </c>
      <c r="D8" s="4" t="s">
        <v>14</v>
      </c>
      <c r="E8" s="5" t="s">
        <v>15</v>
      </c>
      <c r="F8" s="6" t="s">
        <v>16</v>
      </c>
      <c r="G8" s="7" t="s">
        <v>17</v>
      </c>
      <c r="H8" s="4" t="s">
        <v>18</v>
      </c>
      <c r="I8" s="5" t="s">
        <v>19</v>
      </c>
      <c r="J8" s="5" t="s">
        <v>20</v>
      </c>
      <c r="K8" s="5" t="s">
        <v>21</v>
      </c>
      <c r="L8" s="7" t="s">
        <v>22</v>
      </c>
      <c r="M8" s="7" t="s">
        <v>22</v>
      </c>
      <c r="N8" s="16">
        <v>220000</v>
      </c>
      <c r="O8" s="8">
        <v>0</v>
      </c>
      <c r="P8" s="8">
        <v>0</v>
      </c>
      <c r="Q8" s="8"/>
      <c r="R8" s="8"/>
      <c r="S8" s="9" cm="1">
        <f t="array" ref="S8">_xlfn.IFS(
U8="신청불가", 0,
AND(U8="신청가능",
    OR(D8="석사", D8="석박사통합(석사)", D8="수료후연구생(석사)")),
800000-SUM(N8:Q8),
AND(U8="신청가능",
    OR(D8="박사", D8="석박사통합(박사)", D8="수료후연구생(박사)")),
1100000-SUM(N8:Q8),
TRUE, 0
)</f>
        <v>580000</v>
      </c>
      <c r="T8" s="10" t="str">
        <f>TEXT(SUM(N8:Q8), "#,##0원")</f>
        <v>220,000원</v>
      </c>
      <c r="U8" s="11" t="str" cm="1">
        <f t="array" ref="U8">_xlfn.IFS(
AND(OR(D8="석사", D8="석박사통합(석사)", D8="수료후연구생(석사)"),
    SUM(N8:Q8)&gt;0, SUM(N8:Q8)&lt;800000),
"신청가능",
AND(OR(D8="박사", D8="석박사통합(박사)", D8="수료후연구생(박사)"),
    SUM(N8:Q8)&gt;0, SUM(N8:Q8)&lt;1100000),
"신청가능",
TRUE,"신청불가"
)</f>
        <v>신청가능</v>
      </c>
    </row>
    <row r="9" spans="2:22" s="2" customFormat="1" ht="19.5" customHeight="1" x14ac:dyDescent="0.3">
      <c r="B9" s="5" t="s">
        <v>23</v>
      </c>
      <c r="C9" s="3" t="s">
        <v>24</v>
      </c>
      <c r="D9" s="4" t="s">
        <v>37</v>
      </c>
      <c r="E9" s="5" t="s">
        <v>25</v>
      </c>
      <c r="F9" s="6" t="s">
        <v>26</v>
      </c>
      <c r="G9" s="7" t="s">
        <v>22</v>
      </c>
      <c r="H9" s="4" t="s">
        <v>27</v>
      </c>
      <c r="I9" s="5" t="s">
        <v>28</v>
      </c>
      <c r="J9" s="5" t="s">
        <v>20</v>
      </c>
      <c r="K9" s="5" t="s">
        <v>29</v>
      </c>
      <c r="L9" s="7" t="s">
        <v>22</v>
      </c>
      <c r="M9" s="7" t="s">
        <v>22</v>
      </c>
      <c r="N9" s="16">
        <v>440000</v>
      </c>
      <c r="O9" s="8">
        <v>0</v>
      </c>
      <c r="P9" s="8">
        <v>1500000</v>
      </c>
      <c r="Q9" s="8">
        <v>100000</v>
      </c>
      <c r="R9" s="8" t="s">
        <v>30</v>
      </c>
      <c r="S9" s="9" cm="1">
        <f t="array" ref="S9">_xlfn.IFS(
U9="신청불가", 0,
AND(U9="신청가능",
    OR(D9="석사", D9="석박사통합(석사)", D9="수료후연구생(석사)")),
800000-SUM(N9:Q9),
AND(U9="신청가능",
    OR(D9="박사", D9="석박사통합(박사)", D9="수료후연구생(박사)")),
1100000-SUM(N9:Q9),
TRUE, 0
)</f>
        <v>0</v>
      </c>
      <c r="T9" s="10" t="str">
        <f t="shared" ref="T9:T108" si="0">TEXT(SUM(N9:Q9), "#,##0원")</f>
        <v>2,040,000원</v>
      </c>
      <c r="U9" s="11" t="str" cm="1">
        <f t="array" ref="U9">_xlfn.IFS(
AND(OR(D9="석사", D9="석박사통합(석사)", D9="수료후연구생(석사)"),
    SUM(N9:Q9)&gt;0, SUM(N9:Q9)&lt;800000),
"신청가능",
AND(OR(D9="박사", D9="석박사통합(박사)", D9="수료후연구생(박사)"),
    SUM(N9:Q9)&gt;0, SUM(N9:Q9)&lt;1100000),
"신청가능",
TRUE,"신청불가"
)</f>
        <v>신청불가</v>
      </c>
    </row>
    <row r="10" spans="2:22" s="2" customFormat="1" ht="19.5" customHeight="1" x14ac:dyDescent="0.3">
      <c r="B10" s="5" t="s">
        <v>31</v>
      </c>
      <c r="C10" s="3">
        <v>20250003</v>
      </c>
      <c r="D10" s="4" t="s">
        <v>65</v>
      </c>
      <c r="E10" s="5" t="s">
        <v>32</v>
      </c>
      <c r="F10" s="4" t="s">
        <v>33</v>
      </c>
      <c r="G10" s="7" t="s">
        <v>22</v>
      </c>
      <c r="H10" s="4" t="s">
        <v>27</v>
      </c>
      <c r="I10" s="5" t="s">
        <v>34</v>
      </c>
      <c r="J10" s="5" t="s">
        <v>20</v>
      </c>
      <c r="K10" s="5" t="s">
        <v>35</v>
      </c>
      <c r="L10" s="7" t="s">
        <v>22</v>
      </c>
      <c r="M10" s="7" t="s">
        <v>22</v>
      </c>
      <c r="N10" s="16">
        <v>100000</v>
      </c>
      <c r="O10" s="8">
        <v>300000</v>
      </c>
      <c r="P10" s="8">
        <v>0</v>
      </c>
      <c r="Q10" s="8"/>
      <c r="R10" s="8"/>
      <c r="S10" s="9" cm="1">
        <f t="array" ref="S10">_xlfn.IFS(
U10="신청불가", 0,
AND(U10="신청가능",
    OR(D10="석사", D10="석박사통합(석사)", D10="수료후연구생(석사)")),
800000-SUM(N10:Q10),
AND(U10="신청가능",
    OR(D10="박사", D10="석박사통합(박사)", D10="수료후연구생(박사)")),
1100000-SUM(N10:Q10),
TRUE, 0
)</f>
        <v>400000</v>
      </c>
      <c r="T10" s="10" t="str">
        <f t="shared" si="0"/>
        <v>400,000원</v>
      </c>
      <c r="U10" s="11" t="str" cm="1">
        <f t="array" ref="U10">_xlfn.IFS(
AND(OR(D10="석사", D10="석박사통합(석사)", D10="수료후연구생(석사)"),
    SUM(N10:Q10)&gt;0, SUM(N10:Q10)&lt;800000),
"신청가능",
AND(OR(D10="박사", D10="석박사통합(박사)", D10="수료후연구생(박사)"),
    SUM(N10:Q10)&gt;0, SUM(N10:Q10)&lt;1100000),
"신청가능",
TRUE,"신청불가"
)</f>
        <v>신청가능</v>
      </c>
    </row>
    <row r="11" spans="2:22" s="2" customFormat="1" ht="19.5" customHeight="1" x14ac:dyDescent="0.3">
      <c r="B11" s="5" t="s">
        <v>36</v>
      </c>
      <c r="C11" s="3">
        <v>20250004</v>
      </c>
      <c r="D11" s="4" t="s">
        <v>49</v>
      </c>
      <c r="E11" s="5" t="s">
        <v>38</v>
      </c>
      <c r="F11" s="4" t="s">
        <v>39</v>
      </c>
      <c r="G11" s="7" t="s">
        <v>22</v>
      </c>
      <c r="H11" s="4" t="s">
        <v>40</v>
      </c>
      <c r="I11" s="5" t="s">
        <v>34</v>
      </c>
      <c r="J11" s="5" t="s">
        <v>41</v>
      </c>
      <c r="K11" s="5" t="s">
        <v>42</v>
      </c>
      <c r="L11" s="7" t="s">
        <v>22</v>
      </c>
      <c r="M11" s="7" t="s">
        <v>22</v>
      </c>
      <c r="N11" s="8">
        <v>100000</v>
      </c>
      <c r="O11" s="8">
        <v>0</v>
      </c>
      <c r="P11" s="8">
        <v>0</v>
      </c>
      <c r="Q11" s="8"/>
      <c r="R11" s="8"/>
      <c r="S11" s="9" cm="1">
        <f t="array" ref="S11">_xlfn.IFS(
U11="신청불가", 0,
AND(U11="신청가능",
    OR(D11="석사", D11="석박사통합(석사)", D11="수료후연구생(석사)")),
800000-SUM(N11:Q11),
AND(U11="신청가능",
    OR(D11="박사", D11="석박사통합(박사)", D11="수료후연구생(박사)")),
1100000-SUM(N11:Q11),
TRUE, 0
)</f>
        <v>1000000</v>
      </c>
      <c r="T11" s="10" t="str">
        <f t="shared" si="0"/>
        <v>100,000원</v>
      </c>
      <c r="U11" s="11" t="str" cm="1">
        <f t="array" ref="U11">_xlfn.IFS(
AND(OR(D11="석사", D11="석박사통합(석사)", D11="수료후연구생(석사)"),
    SUM(N11:Q11)&gt;0, SUM(N11:Q11)&lt;800000),
"신청가능",
AND(OR(D11="박사", D11="석박사통합(박사)", D11="수료후연구생(박사)"),
    SUM(N11:Q11)&gt;0, SUM(N11:Q11)&lt;1100000),
"신청가능",
TRUE,"신청불가"
)</f>
        <v>신청가능</v>
      </c>
    </row>
    <row r="12" spans="2:22" s="2" customFormat="1" ht="19.5" customHeight="1" x14ac:dyDescent="0.3">
      <c r="B12" s="5" t="s">
        <v>43</v>
      </c>
      <c r="C12" s="3">
        <v>20250005</v>
      </c>
      <c r="D12" s="4" t="s">
        <v>66</v>
      </c>
      <c r="E12" s="5" t="s">
        <v>44</v>
      </c>
      <c r="F12" s="4" t="s">
        <v>45</v>
      </c>
      <c r="G12" s="7" t="s">
        <v>22</v>
      </c>
      <c r="H12" s="4" t="s">
        <v>40</v>
      </c>
      <c r="I12" s="5" t="s">
        <v>28</v>
      </c>
      <c r="J12" s="5" t="s">
        <v>20</v>
      </c>
      <c r="K12" s="5" t="s">
        <v>46</v>
      </c>
      <c r="L12" s="7" t="s">
        <v>22</v>
      </c>
      <c r="M12" s="7" t="s">
        <v>22</v>
      </c>
      <c r="N12" s="8">
        <v>0</v>
      </c>
      <c r="O12" s="8">
        <v>660000</v>
      </c>
      <c r="P12" s="8">
        <v>0</v>
      </c>
      <c r="Q12" s="8">
        <v>0</v>
      </c>
      <c r="R12" s="8"/>
      <c r="S12" s="9" cm="1">
        <f t="array" ref="S12">_xlfn.IFS(
U12="신청불가", 0,
AND(U12="신청가능",
    OR(D12="석사", D12="석박사통합(석사)", D12="수료후연구생(석사)")),
800000-SUM(N12:Q12),
AND(U12="신청가능",
    OR(D12="박사", D12="석박사통합(박사)", D12="수료후연구생(박사)")),
1100000-SUM(N12:Q12),
TRUE, 0
)</f>
        <v>0</v>
      </c>
      <c r="T12" s="10" t="str">
        <f t="shared" si="0"/>
        <v>660,000원</v>
      </c>
      <c r="U12" s="11" t="str" cm="1">
        <f t="array" ref="U12">_xlfn.IFS(
AND(OR(D12="석사", D12="석박사통합(석사)", D12="수료후연구생(석사)"),
    N12=0, P12=0, Q12=0, O12&gt;580000),
"신청불가",
AND(OR(D12="박사", D12="석박사통합(박사)", D12="수료후연구생(박사)"),
    N12=0, P12=0, Q12=0, O12&gt;800000),
"신청불가",
AND(OR(D12="석사", D12="석박사통합(석사)", D12="수료후연구생(석사)"),
    SUM(N12:Q12)&gt;0, SUM(N12:Q12)&lt;800000),
"신청가능",
AND(OR(D12="박사", D12="석박사통합(박사)", D12="수료후연구생(박사)"),
    SUM(N12:Q12)&gt;0, SUM(N12:Q12)&lt;1100000),
"신청가능",
TRUE,"신청불가"
)</f>
        <v>신청불가</v>
      </c>
    </row>
    <row r="13" spans="2:22" s="2" customFormat="1" ht="19.5" customHeight="1" x14ac:dyDescent="0.3">
      <c r="B13" s="5" t="s">
        <v>47</v>
      </c>
      <c r="C13" s="3" t="s">
        <v>48</v>
      </c>
      <c r="D13" s="4" t="s">
        <v>67</v>
      </c>
      <c r="E13" s="5" t="s">
        <v>15</v>
      </c>
      <c r="F13" s="4" t="s">
        <v>50</v>
      </c>
      <c r="G13" s="7" t="s">
        <v>22</v>
      </c>
      <c r="H13" s="4" t="s">
        <v>40</v>
      </c>
      <c r="I13" s="5" t="s">
        <v>19</v>
      </c>
      <c r="J13" s="5" t="s">
        <v>20</v>
      </c>
      <c r="K13" s="5" t="s">
        <v>51</v>
      </c>
      <c r="L13" s="7" t="s">
        <v>22</v>
      </c>
      <c r="M13" s="7" t="s">
        <v>22</v>
      </c>
      <c r="N13" s="16">
        <v>0</v>
      </c>
      <c r="O13" s="8">
        <v>0</v>
      </c>
      <c r="P13" s="8">
        <v>0</v>
      </c>
      <c r="Q13" s="8">
        <v>500000</v>
      </c>
      <c r="R13" s="8"/>
      <c r="S13" s="9" cm="1">
        <f t="array" ref="S13">_xlfn.IFS(
U13="신청불가", 0,
AND(U13="신청가능",
    OR(D13="석사", D13="석박사통합(석사)", D13="수료후연구생(석사)")),
800000-SUM(N13:Q13),
AND(U13="신청가능",
    OR(D13="박사", D13="석박사통합(박사)", D13="수료후연구생(박사)")),
1100000-SUM(N13:Q13),
TRUE, 0
)</f>
        <v>600000</v>
      </c>
      <c r="T13" s="10" t="str">
        <f t="shared" si="0"/>
        <v>500,000원</v>
      </c>
      <c r="U13" s="11" t="str" cm="1">
        <f t="array" ref="U13">_xlfn.IFS(
AND(OR(D13="석사", D13="석박사통합(석사)", D13="수료후연구생(석사)"),
    SUM(N13:Q13)&gt;0, SUM(N13:Q13)&lt;800000),
"신청가능",
AND(OR(D13="박사", D13="석박사통합(박사)", D13="수료후연구생(박사)"),
    SUM(N13:Q13)&gt;0, SUM(N13:Q13)&lt;1100000),
"신청가능",
TRUE,"신청불가"
)</f>
        <v>신청가능</v>
      </c>
    </row>
    <row r="14" spans="2:22" s="2" customFormat="1" ht="19.5" customHeight="1" x14ac:dyDescent="0.3">
      <c r="B14" s="5"/>
      <c r="C14" s="3"/>
      <c r="D14" s="4"/>
      <c r="E14" s="5"/>
      <c r="F14" s="4"/>
      <c r="G14" s="7"/>
      <c r="H14" s="4"/>
      <c r="I14" s="5"/>
      <c r="J14" s="5"/>
      <c r="K14" s="5"/>
      <c r="L14" s="7"/>
      <c r="M14" s="7"/>
      <c r="N14" s="16"/>
      <c r="O14" s="8"/>
      <c r="P14" s="8"/>
      <c r="Q14" s="8"/>
      <c r="R14" s="8"/>
      <c r="S14" s="9" cm="1">
        <f t="array" ref="S14">_xlfn.IFS(
U14="신청불가", 0,
AND(U14="신청가능",
    OR(D14="석사", D14="석박사통합(석사)", D14="수료후연구생(석사)")),
800000-SUM(N14:Q14),
AND(U14="신청가능",
    OR(D14="박사", D14="석박사통합(박사)", D14="수료후연구생(박사)")),
1100000-SUM(N14:Q14),
TRUE, 0
)</f>
        <v>0</v>
      </c>
      <c r="T14" s="10" t="str">
        <f t="shared" si="0"/>
        <v>0원</v>
      </c>
      <c r="U14" s="11" t="str" cm="1">
        <f t="array" ref="U14">_xlfn.IFS(
AND(OR(D14="석사", D14="석박사통합(석사)", D14="수료후연구생(석사)"),
    SUM(N14:Q14)&gt;0, SUM(N14:Q14)&lt;800000),
"신청가능",
AND(OR(D14="박사", D14="석박사통합(박사)", D14="수료후연구생(박사)"),
    SUM(N14:Q14)&gt;0, SUM(N14:Q14)&lt;1100000),
"신청가능",
TRUE,"신청불가"
)</f>
        <v>신청불가</v>
      </c>
    </row>
    <row r="15" spans="2:22" s="2" customFormat="1" ht="19.5" customHeight="1" x14ac:dyDescent="0.3">
      <c r="B15" s="5"/>
      <c r="C15" s="3"/>
      <c r="D15" s="4"/>
      <c r="E15" s="5"/>
      <c r="F15" s="4"/>
      <c r="G15" s="7"/>
      <c r="H15" s="4"/>
      <c r="I15" s="5"/>
      <c r="J15" s="5"/>
      <c r="K15" s="5"/>
      <c r="L15" s="7"/>
      <c r="M15" s="7"/>
      <c r="N15" s="16"/>
      <c r="O15" s="8"/>
      <c r="P15" s="8"/>
      <c r="Q15" s="8"/>
      <c r="R15" s="8"/>
      <c r="S15" s="9" cm="1">
        <f t="array" ref="S15">_xlfn.IFS(
U15="신청불가", 0,
AND(U15="신청가능",
    OR(D15="석사", D15="석박사통합(석사)", D15="수료후연구생(석사)")),
800000-SUM(N15:Q15),
AND(U15="신청가능",
    OR(D15="박사", D15="석박사통합(박사)", D15="수료후연구생(박사)")),
1100000-SUM(N15:Q15),
TRUE, 0
)</f>
        <v>0</v>
      </c>
      <c r="T15" s="10" t="str">
        <f t="shared" si="0"/>
        <v>0원</v>
      </c>
      <c r="U15" s="11" t="str" cm="1">
        <f t="array" ref="U15">_xlfn.IFS(
AND(OR(D15="석사", D15="석박사통합(석사)", D15="수료후연구생(석사)"),
    SUM(N15:Q15)&gt;0, SUM(N15:Q15)&lt;800000),
"신청가능",
AND(OR(D15="박사", D15="석박사통합(박사)", D15="수료후연구생(박사)"),
    SUM(N15:Q15)&gt;0, SUM(N15:Q15)&lt;1100000),
"신청가능",
TRUE,"신청불가"
)</f>
        <v>신청불가</v>
      </c>
    </row>
    <row r="16" spans="2:22" s="2" customFormat="1" ht="19.5" customHeight="1" x14ac:dyDescent="0.3">
      <c r="B16" s="5"/>
      <c r="C16" s="3"/>
      <c r="D16" s="4"/>
      <c r="E16" s="5"/>
      <c r="F16" s="4"/>
      <c r="G16" s="7"/>
      <c r="H16" s="4"/>
      <c r="I16" s="5"/>
      <c r="J16" s="5"/>
      <c r="K16" s="5"/>
      <c r="L16" s="7"/>
      <c r="M16" s="7"/>
      <c r="N16" s="16"/>
      <c r="O16" s="8"/>
      <c r="P16" s="8"/>
      <c r="Q16" s="8"/>
      <c r="R16" s="8"/>
      <c r="S16" s="9" cm="1">
        <f t="array" ref="S16">_xlfn.IFS(
U16="신청불가", 0,
AND(U16="신청가능",
    OR(D16="석사", D16="석박사통합(석사)", D16="수료후연구생(석사)")),
800000-SUM(N16:Q16),
AND(U16="신청가능",
    OR(D16="박사", D16="석박사통합(박사)", D16="수료후연구생(박사)")),
1100000-SUM(N16:Q16),
TRUE, 0
)</f>
        <v>0</v>
      </c>
      <c r="T16" s="10" t="str">
        <f t="shared" si="0"/>
        <v>0원</v>
      </c>
      <c r="U16" s="11" t="str" cm="1">
        <f t="array" ref="U16">_xlfn.IFS(
AND(OR(D16="석사", D16="석박사통합(석사)", D16="수료후연구생(석사)"),
    SUM(N16:Q16)&gt;0, SUM(N16:Q16)&lt;800000),
"신청가능",
AND(OR(D16="박사", D16="석박사통합(박사)", D16="수료후연구생(박사)"),
    SUM(N16:Q16)&gt;0, SUM(N16:Q16)&lt;1100000),
"신청가능",
TRUE,"신청불가"
)</f>
        <v>신청불가</v>
      </c>
    </row>
    <row r="17" spans="2:21" s="2" customFormat="1" ht="19.5" customHeight="1" x14ac:dyDescent="0.3">
      <c r="B17" s="5"/>
      <c r="C17" s="3"/>
      <c r="D17" s="4"/>
      <c r="E17" s="5"/>
      <c r="F17" s="4"/>
      <c r="G17" s="7"/>
      <c r="H17" s="4"/>
      <c r="I17" s="5"/>
      <c r="J17" s="5"/>
      <c r="K17" s="5"/>
      <c r="L17" s="7"/>
      <c r="M17" s="7"/>
      <c r="N17" s="16"/>
      <c r="O17" s="8"/>
      <c r="P17" s="8"/>
      <c r="Q17" s="8"/>
      <c r="R17" s="8"/>
      <c r="S17" s="9" cm="1">
        <f t="array" ref="S17">_xlfn.IFS(
U17="신청불가", 0,
AND(U17="신청가능",
    OR(D17="석사", D17="석박사통합(석사)", D17="수료후연구생(석사)")),
800000-SUM(N17:Q17),
AND(U17="신청가능",
    OR(D17="박사", D17="석박사통합(박사)", D17="수료후연구생(박사)")),
1100000-SUM(N17:Q17),
TRUE, 0
)</f>
        <v>0</v>
      </c>
      <c r="T17" s="10" t="str">
        <f t="shared" si="0"/>
        <v>0원</v>
      </c>
      <c r="U17" s="11" t="str" cm="1">
        <f t="array" ref="U17">_xlfn.IFS(
AND(OR(D17="석사", D17="석박사통합(석사)", D17="수료후연구생(석사)"),
    SUM(N17:Q17)&gt;0, SUM(N17:Q17)&lt;800000),
"신청가능",
AND(OR(D17="박사", D17="석박사통합(박사)", D17="수료후연구생(박사)"),
    SUM(N17:Q17)&gt;0, SUM(N17:Q17)&lt;1100000),
"신청가능",
TRUE,"신청불가"
)</f>
        <v>신청불가</v>
      </c>
    </row>
    <row r="18" spans="2:21" s="2" customFormat="1" ht="19.5" customHeight="1" x14ac:dyDescent="0.3">
      <c r="B18" s="5"/>
      <c r="C18" s="3"/>
      <c r="D18" s="4"/>
      <c r="E18" s="5"/>
      <c r="F18" s="4"/>
      <c r="G18" s="7"/>
      <c r="H18" s="4"/>
      <c r="I18" s="5"/>
      <c r="J18" s="5"/>
      <c r="K18" s="5"/>
      <c r="L18" s="7"/>
      <c r="M18" s="7"/>
      <c r="N18" s="16"/>
      <c r="O18" s="8"/>
      <c r="P18" s="8"/>
      <c r="Q18" s="8"/>
      <c r="R18" s="8"/>
      <c r="S18" s="9" cm="1">
        <f t="array" ref="S18">_xlfn.IFS(
U18="신청불가", 0,
AND(U18="신청가능",
    OR(D18="석사", D18="석박사통합(석사)", D18="수료후연구생(석사)")),
800000-SUM(N18:Q18),
AND(U18="신청가능",
    OR(D18="박사", D18="석박사통합(박사)", D18="수료후연구생(박사)")),
1100000-SUM(N18:Q18),
TRUE, 0
)</f>
        <v>0</v>
      </c>
      <c r="T18" s="10" t="str">
        <f t="shared" si="0"/>
        <v>0원</v>
      </c>
      <c r="U18" s="11" t="str" cm="1">
        <f t="array" ref="U18">_xlfn.IFS(
AND(OR(D18="석사", D18="석박사통합(석사)", D18="수료후연구생(석사)"),
    SUM(N18:Q18)&gt;0, SUM(N18:Q18)&lt;800000),
"신청가능",
AND(OR(D18="박사", D18="석박사통합(박사)", D18="수료후연구생(박사)"),
    SUM(N18:Q18)&gt;0, SUM(N18:Q18)&lt;1100000),
"신청가능",
TRUE,"신청불가"
)</f>
        <v>신청불가</v>
      </c>
    </row>
    <row r="19" spans="2:21" s="2" customFormat="1" ht="19.5" customHeight="1" x14ac:dyDescent="0.3">
      <c r="B19" s="5"/>
      <c r="C19" s="3"/>
      <c r="D19" s="4"/>
      <c r="E19" s="5"/>
      <c r="F19" s="4"/>
      <c r="G19" s="7"/>
      <c r="H19" s="4"/>
      <c r="I19" s="5"/>
      <c r="J19" s="5"/>
      <c r="K19" s="5"/>
      <c r="L19" s="7"/>
      <c r="M19" s="7"/>
      <c r="N19" s="16"/>
      <c r="O19" s="8"/>
      <c r="P19" s="8"/>
      <c r="Q19" s="8"/>
      <c r="R19" s="8"/>
      <c r="S19" s="9" cm="1">
        <f t="array" ref="S19">_xlfn.IFS(
U19="신청불가", 0,
AND(U19="신청가능",
    OR(D19="석사", D19="석박사통합(석사)", D19="수료후연구생(석사)")),
800000-SUM(N19:Q19),
AND(U19="신청가능",
    OR(D19="박사", D19="석박사통합(박사)", D19="수료후연구생(박사)")),
1100000-SUM(N19:Q19),
TRUE, 0
)</f>
        <v>0</v>
      </c>
      <c r="T19" s="10" t="str">
        <f t="shared" si="0"/>
        <v>0원</v>
      </c>
      <c r="U19" s="11" t="str" cm="1">
        <f t="array" ref="U19">_xlfn.IFS(
AND(OR(D19="석사", D19="석박사통합(석사)", D19="수료후연구생(석사)"),
    SUM(N19:Q19)&gt;0, SUM(N19:Q19)&lt;800000),
"신청가능",
AND(OR(D19="박사", D19="석박사통합(박사)", D19="수료후연구생(박사)"),
    SUM(N19:Q19)&gt;0, SUM(N19:Q19)&lt;1100000),
"신청가능",
TRUE,"신청불가"
)</f>
        <v>신청불가</v>
      </c>
    </row>
    <row r="20" spans="2:21" s="2" customFormat="1" ht="19.5" customHeight="1" x14ac:dyDescent="0.3">
      <c r="B20" s="5"/>
      <c r="C20" s="3"/>
      <c r="D20" s="4"/>
      <c r="E20" s="5"/>
      <c r="F20" s="4"/>
      <c r="G20" s="7"/>
      <c r="H20" s="4"/>
      <c r="I20" s="5"/>
      <c r="J20" s="5"/>
      <c r="K20" s="5"/>
      <c r="L20" s="7"/>
      <c r="M20" s="7"/>
      <c r="N20" s="16"/>
      <c r="O20" s="8"/>
      <c r="P20" s="8"/>
      <c r="Q20" s="8"/>
      <c r="R20" s="8"/>
      <c r="S20" s="9" cm="1">
        <f t="array" ref="S20">_xlfn.IFS(
U20="신청불가", 0,
AND(U20="신청가능",
    OR(D20="석사", D20="석박사통합(석사)", D20="수료후연구생(석사)")),
800000-SUM(N20:Q20),
AND(U20="신청가능",
    OR(D20="박사", D20="석박사통합(박사)", D20="수료후연구생(박사)")),
1100000-SUM(N20:Q20),
TRUE, 0
)</f>
        <v>0</v>
      </c>
      <c r="T20" s="10" t="str">
        <f t="shared" si="0"/>
        <v>0원</v>
      </c>
      <c r="U20" s="11" t="str" cm="1">
        <f t="array" ref="U20">_xlfn.IFS(
AND(OR(D20="석사", D20="석박사통합(석사)", D20="수료후연구생(석사)"),
    SUM(N20:Q20)&gt;0, SUM(N20:Q20)&lt;800000),
"신청가능",
AND(OR(D20="박사", D20="석박사통합(박사)", D20="수료후연구생(박사)"),
    SUM(N20:Q20)&gt;0, SUM(N20:Q20)&lt;1100000),
"신청가능",
TRUE,"신청불가"
)</f>
        <v>신청불가</v>
      </c>
    </row>
    <row r="21" spans="2:21" s="2" customFormat="1" ht="19.5" customHeight="1" x14ac:dyDescent="0.3">
      <c r="B21" s="5"/>
      <c r="C21" s="3"/>
      <c r="D21" s="4"/>
      <c r="E21" s="5"/>
      <c r="F21" s="4"/>
      <c r="G21" s="7"/>
      <c r="H21" s="4"/>
      <c r="I21" s="5"/>
      <c r="J21" s="5"/>
      <c r="K21" s="5"/>
      <c r="L21" s="7"/>
      <c r="M21" s="7"/>
      <c r="N21" s="16"/>
      <c r="O21" s="8"/>
      <c r="P21" s="8"/>
      <c r="Q21" s="8"/>
      <c r="R21" s="8"/>
      <c r="S21" s="9" cm="1">
        <f t="array" ref="S21">_xlfn.IFS(
U21="신청불가", 0,
AND(U21="신청가능",
    OR(D21="석사", D21="석박사통합(석사)", D21="수료후연구생(석사)")),
800000-SUM(N21:Q21),
AND(U21="신청가능",
    OR(D21="박사", D21="석박사통합(박사)", D21="수료후연구생(박사)")),
1100000-SUM(N21:Q21),
TRUE, 0
)</f>
        <v>0</v>
      </c>
      <c r="T21" s="10" t="str">
        <f t="shared" si="0"/>
        <v>0원</v>
      </c>
      <c r="U21" s="11" t="str" cm="1">
        <f t="array" ref="U21">_xlfn.IFS(
AND(OR(D21="석사", D21="석박사통합(석사)", D21="수료후연구생(석사)"),
    SUM(N21:Q21)&gt;0, SUM(N21:Q21)&lt;800000),
"신청가능",
AND(OR(D21="박사", D21="석박사통합(박사)", D21="수료후연구생(박사)"),
    SUM(N21:Q21)&gt;0, SUM(N21:Q21)&lt;1100000),
"신청가능",
TRUE,"신청불가"
)</f>
        <v>신청불가</v>
      </c>
    </row>
    <row r="22" spans="2:21" s="2" customFormat="1" ht="19.5" customHeight="1" x14ac:dyDescent="0.3">
      <c r="B22" s="5"/>
      <c r="C22" s="3"/>
      <c r="D22" s="4"/>
      <c r="E22" s="5"/>
      <c r="F22" s="4"/>
      <c r="G22" s="7"/>
      <c r="H22" s="4"/>
      <c r="I22" s="5"/>
      <c r="J22" s="5"/>
      <c r="K22" s="5"/>
      <c r="L22" s="7"/>
      <c r="M22" s="7"/>
      <c r="N22" s="16"/>
      <c r="O22" s="8"/>
      <c r="P22" s="8"/>
      <c r="Q22" s="8"/>
      <c r="R22" s="8"/>
      <c r="S22" s="9" cm="1">
        <f t="array" ref="S22">_xlfn.IFS(
U22="신청불가", 0,
AND(U22="신청가능",
    OR(D22="석사", D22="석박사통합(석사)", D22="수료후연구생(석사)")),
800000-SUM(N22:Q22),
AND(U22="신청가능",
    OR(D22="박사", D22="석박사통합(박사)", D22="수료후연구생(박사)")),
1100000-SUM(N22:Q22),
TRUE, 0
)</f>
        <v>0</v>
      </c>
      <c r="T22" s="10" t="str">
        <f t="shared" si="0"/>
        <v>0원</v>
      </c>
      <c r="U22" s="11" t="str" cm="1">
        <f t="array" ref="U22">_xlfn.IFS(
AND(OR(D22="석사", D22="석박사통합(석사)", D22="수료후연구생(석사)"),
    SUM(N22:Q22)&gt;0, SUM(N22:Q22)&lt;800000),
"신청가능",
AND(OR(D22="박사", D22="석박사통합(박사)", D22="수료후연구생(박사)"),
    SUM(N22:Q22)&gt;0, SUM(N22:Q22)&lt;1100000),
"신청가능",
TRUE,"신청불가"
)</f>
        <v>신청불가</v>
      </c>
    </row>
    <row r="23" spans="2:21" s="2" customFormat="1" ht="19.5" customHeight="1" x14ac:dyDescent="0.3">
      <c r="B23" s="5"/>
      <c r="C23" s="3"/>
      <c r="D23" s="4"/>
      <c r="E23" s="5"/>
      <c r="F23" s="4"/>
      <c r="G23" s="7"/>
      <c r="H23" s="4"/>
      <c r="I23" s="5"/>
      <c r="J23" s="5"/>
      <c r="K23" s="5"/>
      <c r="L23" s="7"/>
      <c r="M23" s="7"/>
      <c r="N23" s="16"/>
      <c r="O23" s="8"/>
      <c r="P23" s="8"/>
      <c r="Q23" s="8"/>
      <c r="R23" s="8"/>
      <c r="S23" s="9" cm="1">
        <f t="array" ref="S23">_xlfn.IFS(
U23="신청불가", 0,
AND(U23="신청가능",
    OR(D23="석사", D23="석박사통합(석사)", D23="수료후연구생(석사)")),
800000-SUM(N23:Q23),
AND(U23="신청가능",
    OR(D23="박사", D23="석박사통합(박사)", D23="수료후연구생(박사)")),
1100000-SUM(N23:Q23),
TRUE, 0
)</f>
        <v>0</v>
      </c>
      <c r="T23" s="10" t="str">
        <f t="shared" si="0"/>
        <v>0원</v>
      </c>
      <c r="U23" s="11" t="str" cm="1">
        <f t="array" ref="U23">_xlfn.IFS(
AND(OR(D23="석사", D23="석박사통합(석사)", D23="수료후연구생(석사)"),
    SUM(N23:Q23)&gt;0, SUM(N23:Q23)&lt;800000),
"신청가능",
AND(OR(D23="박사", D23="석박사통합(박사)", D23="수료후연구생(박사)"),
    SUM(N23:Q23)&gt;0, SUM(N23:Q23)&lt;1100000),
"신청가능",
TRUE,"신청불가"
)</f>
        <v>신청불가</v>
      </c>
    </row>
    <row r="24" spans="2:21" s="2" customFormat="1" ht="19.5" customHeight="1" x14ac:dyDescent="0.3">
      <c r="B24" s="5"/>
      <c r="C24" s="3"/>
      <c r="D24" s="4"/>
      <c r="E24" s="5"/>
      <c r="F24" s="4"/>
      <c r="G24" s="7"/>
      <c r="H24" s="4"/>
      <c r="I24" s="5"/>
      <c r="J24" s="5"/>
      <c r="K24" s="5"/>
      <c r="L24" s="7"/>
      <c r="M24" s="7"/>
      <c r="N24" s="16"/>
      <c r="O24" s="8"/>
      <c r="P24" s="8"/>
      <c r="Q24" s="8"/>
      <c r="R24" s="8"/>
      <c r="S24" s="9" cm="1">
        <f t="array" ref="S24">_xlfn.IFS(
U24="신청불가", 0,
AND(U24="신청가능",
    OR(D24="석사", D24="석박사통합(석사)", D24="수료후연구생(석사)")),
800000-SUM(N24:Q24),
AND(U24="신청가능",
    OR(D24="박사", D24="석박사통합(박사)", D24="수료후연구생(박사)")),
1100000-SUM(N24:Q24),
TRUE, 0
)</f>
        <v>0</v>
      </c>
      <c r="T24" s="10" t="str">
        <f t="shared" si="0"/>
        <v>0원</v>
      </c>
      <c r="U24" s="11" t="str" cm="1">
        <f t="array" ref="U24">_xlfn.IFS(
AND(OR(D24="석사", D24="석박사통합(석사)", D24="수료후연구생(석사)"),
    SUM(N24:Q24)&gt;0, SUM(N24:Q24)&lt;800000),
"신청가능",
AND(OR(D24="박사", D24="석박사통합(박사)", D24="수료후연구생(박사)"),
    SUM(N24:Q24)&gt;0, SUM(N24:Q24)&lt;1100000),
"신청가능",
TRUE,"신청불가"
)</f>
        <v>신청불가</v>
      </c>
    </row>
    <row r="25" spans="2:21" s="2" customFormat="1" ht="19.5" customHeight="1" x14ac:dyDescent="0.3">
      <c r="B25" s="5"/>
      <c r="C25" s="3"/>
      <c r="D25" s="4"/>
      <c r="E25" s="5"/>
      <c r="F25" s="4"/>
      <c r="G25" s="7"/>
      <c r="H25" s="4"/>
      <c r="I25" s="5"/>
      <c r="J25" s="5"/>
      <c r="K25" s="5"/>
      <c r="L25" s="7"/>
      <c r="M25" s="7"/>
      <c r="N25" s="16"/>
      <c r="O25" s="8"/>
      <c r="P25" s="8"/>
      <c r="Q25" s="8"/>
      <c r="R25" s="8"/>
      <c r="S25" s="9" cm="1">
        <f t="array" ref="S25">_xlfn.IFS(
U25="신청불가", 0,
AND(U25="신청가능",
    OR(D25="석사", D25="석박사통합(석사)", D25="수료후연구생(석사)")),
800000-SUM(N25:Q25),
AND(U25="신청가능",
    OR(D25="박사", D25="석박사통합(박사)", D25="수료후연구생(박사)")),
1100000-SUM(N25:Q25),
TRUE, 0
)</f>
        <v>0</v>
      </c>
      <c r="T25" s="10" t="str">
        <f t="shared" si="0"/>
        <v>0원</v>
      </c>
      <c r="U25" s="11" t="str" cm="1">
        <f t="array" ref="U25">_xlfn.IFS(
AND(OR(D25="석사", D25="석박사통합(석사)", D25="수료후연구생(석사)"),
    SUM(N25:Q25)&gt;0, SUM(N25:Q25)&lt;800000),
"신청가능",
AND(OR(D25="박사", D25="석박사통합(박사)", D25="수료후연구생(박사)"),
    SUM(N25:Q25)&gt;0, SUM(N25:Q25)&lt;1100000),
"신청가능",
TRUE,"신청불가"
)</f>
        <v>신청불가</v>
      </c>
    </row>
    <row r="26" spans="2:21" s="2" customFormat="1" ht="19.5" customHeight="1" x14ac:dyDescent="0.3">
      <c r="B26" s="5"/>
      <c r="C26" s="3"/>
      <c r="D26" s="4"/>
      <c r="E26" s="5"/>
      <c r="F26" s="4"/>
      <c r="G26" s="7"/>
      <c r="H26" s="4"/>
      <c r="I26" s="5"/>
      <c r="J26" s="5"/>
      <c r="K26" s="5"/>
      <c r="L26" s="7"/>
      <c r="M26" s="7"/>
      <c r="N26" s="16"/>
      <c r="O26" s="8"/>
      <c r="P26" s="8"/>
      <c r="Q26" s="8"/>
      <c r="R26" s="8"/>
      <c r="S26" s="9" cm="1">
        <f t="array" ref="S26">_xlfn.IFS(
U26="신청불가", 0,
AND(U26="신청가능",
    OR(D26="석사", D26="석박사통합(석사)", D26="수료후연구생(석사)")),
800000-SUM(N26:Q26),
AND(U26="신청가능",
    OR(D26="박사", D26="석박사통합(박사)", D26="수료후연구생(박사)")),
1100000-SUM(N26:Q26),
TRUE, 0
)</f>
        <v>0</v>
      </c>
      <c r="T26" s="10" t="str">
        <f t="shared" si="0"/>
        <v>0원</v>
      </c>
      <c r="U26" s="11" t="str" cm="1">
        <f t="array" ref="U26">_xlfn.IFS(
AND(OR(D26="석사", D26="석박사통합(석사)", D26="수료후연구생(석사)"),
    SUM(N26:Q26)&gt;0, SUM(N26:Q26)&lt;800000),
"신청가능",
AND(OR(D26="박사", D26="석박사통합(박사)", D26="수료후연구생(박사)"),
    SUM(N26:Q26)&gt;0, SUM(N26:Q26)&lt;1100000),
"신청가능",
TRUE,"신청불가"
)</f>
        <v>신청불가</v>
      </c>
    </row>
    <row r="27" spans="2:21" s="2" customFormat="1" ht="19.5" customHeight="1" x14ac:dyDescent="0.3">
      <c r="B27" s="5"/>
      <c r="C27" s="3"/>
      <c r="D27" s="4"/>
      <c r="E27" s="5"/>
      <c r="F27" s="4"/>
      <c r="G27" s="7"/>
      <c r="H27" s="4"/>
      <c r="I27" s="5"/>
      <c r="J27" s="5"/>
      <c r="K27" s="5"/>
      <c r="L27" s="7"/>
      <c r="M27" s="7"/>
      <c r="N27" s="16"/>
      <c r="O27" s="8"/>
      <c r="P27" s="8"/>
      <c r="Q27" s="8"/>
      <c r="R27" s="8"/>
      <c r="S27" s="9" cm="1">
        <f t="array" ref="S27">_xlfn.IFS(
U27="신청불가", 0,
AND(U27="신청가능",
    OR(D27="석사", D27="석박사통합(석사)", D27="수료후연구생(석사)")),
800000-SUM(N27:Q27),
AND(U27="신청가능",
    OR(D27="박사", D27="석박사통합(박사)", D27="수료후연구생(박사)")),
1100000-SUM(N27:Q27),
TRUE, 0
)</f>
        <v>0</v>
      </c>
      <c r="T27" s="10" t="str">
        <f t="shared" si="0"/>
        <v>0원</v>
      </c>
      <c r="U27" s="11" t="str" cm="1">
        <f t="array" ref="U27">_xlfn.IFS(
AND(OR(D27="석사", D27="석박사통합(석사)", D27="수료후연구생(석사)"),
    SUM(N27:Q27)&gt;0, SUM(N27:Q27)&lt;800000),
"신청가능",
AND(OR(D27="박사", D27="석박사통합(박사)", D27="수료후연구생(박사)"),
    SUM(N27:Q27)&gt;0, SUM(N27:Q27)&lt;1100000),
"신청가능",
TRUE,"신청불가"
)</f>
        <v>신청불가</v>
      </c>
    </row>
    <row r="28" spans="2:21" s="2" customFormat="1" ht="19.5" customHeight="1" x14ac:dyDescent="0.3">
      <c r="B28" s="5"/>
      <c r="C28" s="3"/>
      <c r="D28" s="4"/>
      <c r="E28" s="5"/>
      <c r="F28" s="4"/>
      <c r="G28" s="7"/>
      <c r="H28" s="4"/>
      <c r="I28" s="5"/>
      <c r="J28" s="5"/>
      <c r="K28" s="5"/>
      <c r="L28" s="7"/>
      <c r="M28" s="7"/>
      <c r="N28" s="16"/>
      <c r="O28" s="8"/>
      <c r="P28" s="8"/>
      <c r="Q28" s="8"/>
      <c r="R28" s="8"/>
      <c r="S28" s="9" cm="1">
        <f t="array" ref="S28">_xlfn.IFS(
U28="신청불가", 0,
AND(U28="신청가능",
    OR(D28="석사", D28="석박사통합(석사)", D28="수료후연구생(석사)")),
800000-SUM(N28:Q28),
AND(U28="신청가능",
    OR(D28="박사", D28="석박사통합(박사)", D28="수료후연구생(박사)")),
1100000-SUM(N28:Q28),
TRUE, 0
)</f>
        <v>0</v>
      </c>
      <c r="T28" s="10" t="str">
        <f t="shared" si="0"/>
        <v>0원</v>
      </c>
      <c r="U28" s="11" t="str" cm="1">
        <f t="array" ref="U28">_xlfn.IFS(
AND(OR(D28="석사", D28="석박사통합(석사)", D28="수료후연구생(석사)"),
    SUM(N28:Q28)&gt;0, SUM(N28:Q28)&lt;800000),
"신청가능",
AND(OR(D28="박사", D28="석박사통합(박사)", D28="수료후연구생(박사)"),
    SUM(N28:Q28)&gt;0, SUM(N28:Q28)&lt;1100000),
"신청가능",
TRUE,"신청불가"
)</f>
        <v>신청불가</v>
      </c>
    </row>
    <row r="29" spans="2:21" s="2" customFormat="1" ht="19.5" customHeight="1" x14ac:dyDescent="0.3">
      <c r="B29" s="5"/>
      <c r="C29" s="3"/>
      <c r="D29" s="4"/>
      <c r="E29" s="5"/>
      <c r="F29" s="4"/>
      <c r="G29" s="7"/>
      <c r="H29" s="4"/>
      <c r="I29" s="5"/>
      <c r="J29" s="5"/>
      <c r="K29" s="5"/>
      <c r="L29" s="7"/>
      <c r="M29" s="7"/>
      <c r="N29" s="16"/>
      <c r="O29" s="8"/>
      <c r="P29" s="8"/>
      <c r="Q29" s="8"/>
      <c r="R29" s="8"/>
      <c r="S29" s="9" cm="1">
        <f t="array" ref="S29">_xlfn.IFS(
U29="신청불가", 0,
AND(U29="신청가능",
    OR(D29="석사", D29="석박사통합(석사)", D29="수료후연구생(석사)")),
800000-SUM(N29:Q29),
AND(U29="신청가능",
    OR(D29="박사", D29="석박사통합(박사)", D29="수료후연구생(박사)")),
1100000-SUM(N29:Q29),
TRUE, 0
)</f>
        <v>0</v>
      </c>
      <c r="T29" s="10" t="str">
        <f t="shared" si="0"/>
        <v>0원</v>
      </c>
      <c r="U29" s="11" t="str" cm="1">
        <f t="array" ref="U29">_xlfn.IFS(
AND(OR(D29="석사", D29="석박사통합(석사)", D29="수료후연구생(석사)"),
    SUM(N29:Q29)&gt;0, SUM(N29:Q29)&lt;800000),
"신청가능",
AND(OR(D29="박사", D29="석박사통합(박사)", D29="수료후연구생(박사)"),
    SUM(N29:Q29)&gt;0, SUM(N29:Q29)&lt;1100000),
"신청가능",
TRUE,"신청불가"
)</f>
        <v>신청불가</v>
      </c>
    </row>
    <row r="30" spans="2:21" s="2" customFormat="1" ht="19.5" customHeight="1" x14ac:dyDescent="0.3">
      <c r="B30" s="5"/>
      <c r="C30" s="3"/>
      <c r="D30" s="4"/>
      <c r="E30" s="5"/>
      <c r="F30" s="4"/>
      <c r="G30" s="7"/>
      <c r="H30" s="4"/>
      <c r="I30" s="5"/>
      <c r="J30" s="5"/>
      <c r="K30" s="5"/>
      <c r="L30" s="7"/>
      <c r="M30" s="7"/>
      <c r="N30" s="16"/>
      <c r="O30" s="8"/>
      <c r="P30" s="8"/>
      <c r="Q30" s="8"/>
      <c r="R30" s="8"/>
      <c r="S30" s="9" cm="1">
        <f t="array" ref="S30">_xlfn.IFS(
U30="신청불가", 0,
AND(U30="신청가능",
    OR(D30="석사", D30="석박사통합(석사)", D30="수료후연구생(석사)")),
800000-SUM(N30:Q30),
AND(U30="신청가능",
    OR(D30="박사", D30="석박사통합(박사)", D30="수료후연구생(박사)")),
1100000-SUM(N30:Q30),
TRUE, 0
)</f>
        <v>0</v>
      </c>
      <c r="T30" s="10" t="str">
        <f t="shared" si="0"/>
        <v>0원</v>
      </c>
      <c r="U30" s="11" t="str" cm="1">
        <f t="array" ref="U30">_xlfn.IFS(
AND(OR(D30="석사", D30="석박사통합(석사)", D30="수료후연구생(석사)"),
    SUM(N30:Q30)&gt;0, SUM(N30:Q30)&lt;800000),
"신청가능",
AND(OR(D30="박사", D30="석박사통합(박사)", D30="수료후연구생(박사)"),
    SUM(N30:Q30)&gt;0, SUM(N30:Q30)&lt;1100000),
"신청가능",
TRUE,"신청불가"
)</f>
        <v>신청불가</v>
      </c>
    </row>
    <row r="31" spans="2:21" s="2" customFormat="1" ht="19.5" customHeight="1" x14ac:dyDescent="0.3">
      <c r="B31" s="5"/>
      <c r="C31" s="3"/>
      <c r="D31" s="4"/>
      <c r="E31" s="5"/>
      <c r="F31" s="4"/>
      <c r="G31" s="7"/>
      <c r="H31" s="4"/>
      <c r="I31" s="5"/>
      <c r="J31" s="5"/>
      <c r="K31" s="5"/>
      <c r="L31" s="7"/>
      <c r="M31" s="7"/>
      <c r="N31" s="16"/>
      <c r="O31" s="8"/>
      <c r="P31" s="8"/>
      <c r="Q31" s="8"/>
      <c r="R31" s="8"/>
      <c r="S31" s="9" cm="1">
        <f t="array" ref="S31">_xlfn.IFS(
U31="신청불가", 0,
AND(U31="신청가능",
    OR(D31="석사", D31="석박사통합(석사)", D31="수료후연구생(석사)")),
800000-SUM(N31:Q31),
AND(U31="신청가능",
    OR(D31="박사", D31="석박사통합(박사)", D31="수료후연구생(박사)")),
1100000-SUM(N31:Q31),
TRUE, 0
)</f>
        <v>0</v>
      </c>
      <c r="T31" s="10" t="str">
        <f t="shared" si="0"/>
        <v>0원</v>
      </c>
      <c r="U31" s="11" t="str" cm="1">
        <f t="array" ref="U31">_xlfn.IFS(
AND(OR(D31="석사", D31="석박사통합(석사)", D31="수료후연구생(석사)"),
    SUM(N31:Q31)&gt;0, SUM(N31:Q31)&lt;800000),
"신청가능",
AND(OR(D31="박사", D31="석박사통합(박사)", D31="수료후연구생(박사)"),
    SUM(N31:Q31)&gt;0, SUM(N31:Q31)&lt;1100000),
"신청가능",
TRUE,"신청불가"
)</f>
        <v>신청불가</v>
      </c>
    </row>
    <row r="32" spans="2:21" s="2" customFormat="1" ht="19.5" customHeight="1" x14ac:dyDescent="0.3">
      <c r="B32" s="5"/>
      <c r="C32" s="3"/>
      <c r="D32" s="4"/>
      <c r="E32" s="5"/>
      <c r="F32" s="4"/>
      <c r="G32" s="7"/>
      <c r="H32" s="4"/>
      <c r="I32" s="5"/>
      <c r="J32" s="5"/>
      <c r="K32" s="5"/>
      <c r="L32" s="7"/>
      <c r="M32" s="7"/>
      <c r="N32" s="16"/>
      <c r="O32" s="8"/>
      <c r="P32" s="8"/>
      <c r="Q32" s="8"/>
      <c r="R32" s="8"/>
      <c r="S32" s="9" cm="1">
        <f t="array" ref="S32">_xlfn.IFS(
U32="신청불가", 0,
AND(U32="신청가능",
    OR(D32="석사", D32="석박사통합(석사)", D32="수료후연구생(석사)")),
800000-SUM(N32:Q32),
AND(U32="신청가능",
    OR(D32="박사", D32="석박사통합(박사)", D32="수료후연구생(박사)")),
1100000-SUM(N32:Q32),
TRUE, 0
)</f>
        <v>0</v>
      </c>
      <c r="T32" s="10" t="str">
        <f t="shared" si="0"/>
        <v>0원</v>
      </c>
      <c r="U32" s="11" t="str" cm="1">
        <f t="array" ref="U32">_xlfn.IFS(
AND(OR(D32="석사", D32="석박사통합(석사)", D32="수료후연구생(석사)"),
    SUM(N32:Q32)&gt;0, SUM(N32:Q32)&lt;800000),
"신청가능",
AND(OR(D32="박사", D32="석박사통합(박사)", D32="수료후연구생(박사)"),
    SUM(N32:Q32)&gt;0, SUM(N32:Q32)&lt;1100000),
"신청가능",
TRUE,"신청불가"
)</f>
        <v>신청불가</v>
      </c>
    </row>
    <row r="33" spans="2:21" s="2" customFormat="1" ht="19.5" customHeight="1" x14ac:dyDescent="0.3">
      <c r="B33" s="5"/>
      <c r="C33" s="3"/>
      <c r="D33" s="4"/>
      <c r="E33" s="5"/>
      <c r="F33" s="4"/>
      <c r="G33" s="7"/>
      <c r="H33" s="4"/>
      <c r="I33" s="5"/>
      <c r="J33" s="5"/>
      <c r="K33" s="5"/>
      <c r="L33" s="7"/>
      <c r="M33" s="7"/>
      <c r="N33" s="16"/>
      <c r="O33" s="8"/>
      <c r="P33" s="8"/>
      <c r="Q33" s="8"/>
      <c r="R33" s="8"/>
      <c r="S33" s="9" cm="1">
        <f t="array" ref="S33">_xlfn.IFS(
U33="신청불가", 0,
AND(U33="신청가능",
    OR(D33="석사", D33="석박사통합(석사)", D33="수료후연구생(석사)")),
800000-SUM(N33:Q33),
AND(U33="신청가능",
    OR(D33="박사", D33="석박사통합(박사)", D33="수료후연구생(박사)")),
1100000-SUM(N33:Q33),
TRUE, 0
)</f>
        <v>0</v>
      </c>
      <c r="T33" s="10" t="str">
        <f t="shared" si="0"/>
        <v>0원</v>
      </c>
      <c r="U33" s="11" t="str" cm="1">
        <f t="array" ref="U33">_xlfn.IFS(
AND(OR(D33="석사", D33="석박사통합(석사)", D33="수료후연구생(석사)"),
    SUM(N33:Q33)&gt;0, SUM(N33:Q33)&lt;800000),
"신청가능",
AND(OR(D33="박사", D33="석박사통합(박사)", D33="수료후연구생(박사)"),
    SUM(N33:Q33)&gt;0, SUM(N33:Q33)&lt;1100000),
"신청가능",
TRUE,"신청불가"
)</f>
        <v>신청불가</v>
      </c>
    </row>
    <row r="34" spans="2:21" s="2" customFormat="1" ht="19.5" customHeight="1" x14ac:dyDescent="0.3">
      <c r="B34" s="5"/>
      <c r="C34" s="3"/>
      <c r="D34" s="4"/>
      <c r="E34" s="5"/>
      <c r="F34" s="4"/>
      <c r="G34" s="7"/>
      <c r="H34" s="4"/>
      <c r="I34" s="5"/>
      <c r="J34" s="5"/>
      <c r="K34" s="5"/>
      <c r="L34" s="7"/>
      <c r="M34" s="7"/>
      <c r="N34" s="16"/>
      <c r="O34" s="8"/>
      <c r="P34" s="8"/>
      <c r="Q34" s="8"/>
      <c r="R34" s="8"/>
      <c r="S34" s="9" cm="1">
        <f t="array" ref="S34">_xlfn.IFS(
U34="신청불가", 0,
AND(U34="신청가능",
    OR(D34="석사", D34="석박사통합(석사)", D34="수료후연구생(석사)")),
800000-SUM(N34:Q34),
AND(U34="신청가능",
    OR(D34="박사", D34="석박사통합(박사)", D34="수료후연구생(박사)")),
1100000-SUM(N34:Q34),
TRUE, 0
)</f>
        <v>0</v>
      </c>
      <c r="T34" s="10" t="str">
        <f t="shared" si="0"/>
        <v>0원</v>
      </c>
      <c r="U34" s="11" t="str" cm="1">
        <f t="array" ref="U34">_xlfn.IFS(
AND(OR(D34="석사", D34="석박사통합(석사)", D34="수료후연구생(석사)"),
    SUM(N34:Q34)&gt;0, SUM(N34:Q34)&lt;800000),
"신청가능",
AND(OR(D34="박사", D34="석박사통합(박사)", D34="수료후연구생(박사)"),
    SUM(N34:Q34)&gt;0, SUM(N34:Q34)&lt;1100000),
"신청가능",
TRUE,"신청불가"
)</f>
        <v>신청불가</v>
      </c>
    </row>
    <row r="35" spans="2:21" s="2" customFormat="1" ht="19.5" customHeight="1" x14ac:dyDescent="0.3">
      <c r="B35" s="5"/>
      <c r="C35" s="3"/>
      <c r="D35" s="4"/>
      <c r="E35" s="5"/>
      <c r="F35" s="4"/>
      <c r="G35" s="7"/>
      <c r="H35" s="4"/>
      <c r="I35" s="5"/>
      <c r="J35" s="5"/>
      <c r="K35" s="5"/>
      <c r="L35" s="7"/>
      <c r="M35" s="7"/>
      <c r="N35" s="16"/>
      <c r="O35" s="8"/>
      <c r="P35" s="8"/>
      <c r="Q35" s="8"/>
      <c r="R35" s="8"/>
      <c r="S35" s="9" cm="1">
        <f t="array" ref="S35">_xlfn.IFS(
U35="신청불가", 0,
AND(U35="신청가능",
    OR(D35="석사", D35="석박사통합(석사)", D35="수료후연구생(석사)")),
800000-SUM(N35:Q35),
AND(U35="신청가능",
    OR(D35="박사", D35="석박사통합(박사)", D35="수료후연구생(박사)")),
1100000-SUM(N35:Q35),
TRUE, 0
)</f>
        <v>0</v>
      </c>
      <c r="T35" s="10" t="str">
        <f t="shared" si="0"/>
        <v>0원</v>
      </c>
      <c r="U35" s="11" t="str" cm="1">
        <f t="array" ref="U35">_xlfn.IFS(
AND(OR(D35="석사", D35="석박사통합(석사)", D35="수료후연구생(석사)"),
    SUM(N35:Q35)&gt;0, SUM(N35:Q35)&lt;800000),
"신청가능",
AND(OR(D35="박사", D35="석박사통합(박사)", D35="수료후연구생(박사)"),
    SUM(N35:Q35)&gt;0, SUM(N35:Q35)&lt;1100000),
"신청가능",
TRUE,"신청불가"
)</f>
        <v>신청불가</v>
      </c>
    </row>
    <row r="36" spans="2:21" s="2" customFormat="1" ht="19.5" customHeight="1" x14ac:dyDescent="0.3">
      <c r="B36" s="5"/>
      <c r="C36" s="3"/>
      <c r="D36" s="4"/>
      <c r="E36" s="5"/>
      <c r="F36" s="4"/>
      <c r="G36" s="7"/>
      <c r="H36" s="4"/>
      <c r="I36" s="5"/>
      <c r="J36" s="5"/>
      <c r="K36" s="5"/>
      <c r="L36" s="7"/>
      <c r="M36" s="7"/>
      <c r="N36" s="16"/>
      <c r="O36" s="8"/>
      <c r="P36" s="8"/>
      <c r="Q36" s="8"/>
      <c r="R36" s="8"/>
      <c r="S36" s="9" cm="1">
        <f t="array" ref="S36">_xlfn.IFS(
U36="신청불가", 0,
AND(U36="신청가능",
    OR(D36="석사", D36="석박사통합(석사)", D36="수료후연구생(석사)")),
800000-SUM(N36:Q36),
AND(U36="신청가능",
    OR(D36="박사", D36="석박사통합(박사)", D36="수료후연구생(박사)")),
1100000-SUM(N36:Q36),
TRUE, 0
)</f>
        <v>0</v>
      </c>
      <c r="T36" s="10" t="str">
        <f t="shared" si="0"/>
        <v>0원</v>
      </c>
      <c r="U36" s="11" t="str" cm="1">
        <f t="array" ref="U36">_xlfn.IFS(
AND(OR(D36="석사", D36="석박사통합(석사)", D36="수료후연구생(석사)"),
    SUM(N36:Q36)&gt;0, SUM(N36:Q36)&lt;800000),
"신청가능",
AND(OR(D36="박사", D36="석박사통합(박사)", D36="수료후연구생(박사)"),
    SUM(N36:Q36)&gt;0, SUM(N36:Q36)&lt;1100000),
"신청가능",
TRUE,"신청불가"
)</f>
        <v>신청불가</v>
      </c>
    </row>
    <row r="37" spans="2:21" s="2" customFormat="1" ht="19.5" customHeight="1" x14ac:dyDescent="0.3">
      <c r="B37" s="5"/>
      <c r="C37" s="3"/>
      <c r="D37" s="4"/>
      <c r="E37" s="5"/>
      <c r="F37" s="4"/>
      <c r="G37" s="7"/>
      <c r="H37" s="4"/>
      <c r="I37" s="5"/>
      <c r="J37" s="5"/>
      <c r="K37" s="5"/>
      <c r="L37" s="7"/>
      <c r="M37" s="7"/>
      <c r="N37" s="16"/>
      <c r="O37" s="8"/>
      <c r="P37" s="8"/>
      <c r="Q37" s="8"/>
      <c r="R37" s="8"/>
      <c r="S37" s="9" cm="1">
        <f t="array" ref="S37">_xlfn.IFS(
U37="신청불가", 0,
AND(U37="신청가능",
    OR(D37="석사", D37="석박사통합(석사)", D37="수료후연구생(석사)")),
800000-SUM(N37:Q37),
AND(U37="신청가능",
    OR(D37="박사", D37="석박사통합(박사)", D37="수료후연구생(박사)")),
1100000-SUM(N37:Q37),
TRUE, 0
)</f>
        <v>0</v>
      </c>
      <c r="T37" s="10" t="str">
        <f t="shared" si="0"/>
        <v>0원</v>
      </c>
      <c r="U37" s="11" t="str" cm="1">
        <f t="array" ref="U37">_xlfn.IFS(
AND(OR(D37="석사", D37="석박사통합(석사)", D37="수료후연구생(석사)"),
    SUM(N37:Q37)&gt;0, SUM(N37:Q37)&lt;800000),
"신청가능",
AND(OR(D37="박사", D37="석박사통합(박사)", D37="수료후연구생(박사)"),
    SUM(N37:Q37)&gt;0, SUM(N37:Q37)&lt;1100000),
"신청가능",
TRUE,"신청불가"
)</f>
        <v>신청불가</v>
      </c>
    </row>
    <row r="38" spans="2:21" s="2" customFormat="1" ht="19.5" customHeight="1" x14ac:dyDescent="0.3">
      <c r="B38" s="5"/>
      <c r="C38" s="3"/>
      <c r="D38" s="4"/>
      <c r="E38" s="5"/>
      <c r="F38" s="4"/>
      <c r="G38" s="7"/>
      <c r="H38" s="4"/>
      <c r="I38" s="5"/>
      <c r="J38" s="5"/>
      <c r="K38" s="5"/>
      <c r="L38" s="7"/>
      <c r="M38" s="7"/>
      <c r="N38" s="16"/>
      <c r="O38" s="8"/>
      <c r="P38" s="8"/>
      <c r="Q38" s="8"/>
      <c r="R38" s="8"/>
      <c r="S38" s="9" cm="1">
        <f t="array" ref="S38">_xlfn.IFS(
U38="신청불가", 0,
AND(U38="신청가능",
    OR(D38="석사", D38="석박사통합(석사)", D38="수료후연구생(석사)")),
800000-SUM(N38:Q38),
AND(U38="신청가능",
    OR(D38="박사", D38="석박사통합(박사)", D38="수료후연구생(박사)")),
1100000-SUM(N38:Q38),
TRUE, 0
)</f>
        <v>0</v>
      </c>
      <c r="T38" s="10" t="str">
        <f t="shared" si="0"/>
        <v>0원</v>
      </c>
      <c r="U38" s="11" t="str" cm="1">
        <f t="array" ref="U38">_xlfn.IFS(
AND(OR(D38="석사", D38="석박사통합(석사)", D38="수료후연구생(석사)"),
    SUM(N38:Q38)&gt;0, SUM(N38:Q38)&lt;800000),
"신청가능",
AND(OR(D38="박사", D38="석박사통합(박사)", D38="수료후연구생(박사)"),
    SUM(N38:Q38)&gt;0, SUM(N38:Q38)&lt;1100000),
"신청가능",
TRUE,"신청불가"
)</f>
        <v>신청불가</v>
      </c>
    </row>
    <row r="39" spans="2:21" s="2" customFormat="1" ht="19.5" customHeight="1" x14ac:dyDescent="0.3">
      <c r="B39" s="5"/>
      <c r="C39" s="3"/>
      <c r="D39" s="4"/>
      <c r="E39" s="5"/>
      <c r="F39" s="4"/>
      <c r="G39" s="7"/>
      <c r="H39" s="4"/>
      <c r="I39" s="5"/>
      <c r="J39" s="5"/>
      <c r="K39" s="5"/>
      <c r="L39" s="7"/>
      <c r="M39" s="7"/>
      <c r="N39" s="16"/>
      <c r="O39" s="8"/>
      <c r="P39" s="8"/>
      <c r="Q39" s="8"/>
      <c r="R39" s="8"/>
      <c r="S39" s="9" cm="1">
        <f t="array" ref="S39">_xlfn.IFS(
U39="신청불가", 0,
AND(U39="신청가능",
    OR(D39="석사", D39="석박사통합(석사)", D39="수료후연구생(석사)")),
800000-SUM(N39:Q39),
AND(U39="신청가능",
    OR(D39="박사", D39="석박사통합(박사)", D39="수료후연구생(박사)")),
1100000-SUM(N39:Q39),
TRUE, 0
)</f>
        <v>0</v>
      </c>
      <c r="T39" s="10" t="str">
        <f t="shared" si="0"/>
        <v>0원</v>
      </c>
      <c r="U39" s="11" t="str" cm="1">
        <f t="array" ref="U39">_xlfn.IFS(
AND(OR(D39="석사", D39="석박사통합(석사)", D39="수료후연구생(석사)"),
    SUM(N39:Q39)&gt;0, SUM(N39:Q39)&lt;800000),
"신청가능",
AND(OR(D39="박사", D39="석박사통합(박사)", D39="수료후연구생(박사)"),
    SUM(N39:Q39)&gt;0, SUM(N39:Q39)&lt;1100000),
"신청가능",
TRUE,"신청불가"
)</f>
        <v>신청불가</v>
      </c>
    </row>
    <row r="40" spans="2:21" s="2" customFormat="1" ht="19.5" customHeight="1" x14ac:dyDescent="0.3">
      <c r="B40" s="5"/>
      <c r="C40" s="3"/>
      <c r="D40" s="4"/>
      <c r="E40" s="5"/>
      <c r="F40" s="4"/>
      <c r="G40" s="7"/>
      <c r="H40" s="4"/>
      <c r="I40" s="5"/>
      <c r="J40" s="5"/>
      <c r="K40" s="5"/>
      <c r="L40" s="7"/>
      <c r="M40" s="7"/>
      <c r="N40" s="16"/>
      <c r="O40" s="8"/>
      <c r="P40" s="8"/>
      <c r="Q40" s="8"/>
      <c r="R40" s="8"/>
      <c r="S40" s="9" cm="1">
        <f t="array" ref="S40">_xlfn.IFS(
U40="신청불가", 0,
AND(U40="신청가능",
    OR(D40="석사", D40="석박사통합(석사)", D40="수료후연구생(석사)")),
800000-SUM(N40:Q40),
AND(U40="신청가능",
    OR(D40="박사", D40="석박사통합(박사)", D40="수료후연구생(박사)")),
1100000-SUM(N40:Q40),
TRUE, 0
)</f>
        <v>0</v>
      </c>
      <c r="T40" s="10" t="str">
        <f t="shared" si="0"/>
        <v>0원</v>
      </c>
      <c r="U40" s="11" t="str" cm="1">
        <f t="array" ref="U40">_xlfn.IFS(
AND(OR(D40="석사", D40="석박사통합(석사)", D40="수료후연구생(석사)"),
    SUM(N40:Q40)&gt;0, SUM(N40:Q40)&lt;800000),
"신청가능",
AND(OR(D40="박사", D40="석박사통합(박사)", D40="수료후연구생(박사)"),
    SUM(N40:Q40)&gt;0, SUM(N40:Q40)&lt;1100000),
"신청가능",
TRUE,"신청불가"
)</f>
        <v>신청불가</v>
      </c>
    </row>
    <row r="41" spans="2:21" s="2" customFormat="1" ht="19.5" customHeight="1" x14ac:dyDescent="0.3">
      <c r="B41" s="5"/>
      <c r="C41" s="3"/>
      <c r="D41" s="4"/>
      <c r="E41" s="5"/>
      <c r="F41" s="4"/>
      <c r="G41" s="7"/>
      <c r="H41" s="4"/>
      <c r="I41" s="5"/>
      <c r="J41" s="5"/>
      <c r="K41" s="5"/>
      <c r="L41" s="7"/>
      <c r="M41" s="7"/>
      <c r="N41" s="16"/>
      <c r="O41" s="8"/>
      <c r="P41" s="8"/>
      <c r="Q41" s="8"/>
      <c r="R41" s="8"/>
      <c r="S41" s="9" cm="1">
        <f t="array" ref="S41">_xlfn.IFS(
U41="신청불가", 0,
AND(U41="신청가능",
    OR(D41="석사", D41="석박사통합(석사)", D41="수료후연구생(석사)")),
800000-SUM(N41:Q41),
AND(U41="신청가능",
    OR(D41="박사", D41="석박사통합(박사)", D41="수료후연구생(박사)")),
1100000-SUM(N41:Q41),
TRUE, 0
)</f>
        <v>0</v>
      </c>
      <c r="T41" s="10" t="str">
        <f t="shared" si="0"/>
        <v>0원</v>
      </c>
      <c r="U41" s="11" t="str" cm="1">
        <f t="array" ref="U41">_xlfn.IFS(
AND(OR(D41="석사", D41="석박사통합(석사)", D41="수료후연구생(석사)"),
    SUM(N41:Q41)&gt;0, SUM(N41:Q41)&lt;800000),
"신청가능",
AND(OR(D41="박사", D41="석박사통합(박사)", D41="수료후연구생(박사)"),
    SUM(N41:Q41)&gt;0, SUM(N41:Q41)&lt;1100000),
"신청가능",
TRUE,"신청불가"
)</f>
        <v>신청불가</v>
      </c>
    </row>
    <row r="42" spans="2:21" s="2" customFormat="1" ht="19.5" customHeight="1" x14ac:dyDescent="0.3">
      <c r="B42" s="5"/>
      <c r="C42" s="3"/>
      <c r="D42" s="4"/>
      <c r="E42" s="5"/>
      <c r="F42" s="4"/>
      <c r="G42" s="7"/>
      <c r="H42" s="4"/>
      <c r="I42" s="5"/>
      <c r="J42" s="5"/>
      <c r="K42" s="5"/>
      <c r="L42" s="7"/>
      <c r="M42" s="7"/>
      <c r="N42" s="16"/>
      <c r="O42" s="8"/>
      <c r="P42" s="8"/>
      <c r="Q42" s="8"/>
      <c r="R42" s="8"/>
      <c r="S42" s="9" cm="1">
        <f t="array" ref="S42">_xlfn.IFS(
U42="신청불가", 0,
AND(U42="신청가능",
    OR(D42="석사", D42="석박사통합(석사)", D42="수료후연구생(석사)")),
800000-SUM(N42:Q42),
AND(U42="신청가능",
    OR(D42="박사", D42="석박사통합(박사)", D42="수료후연구생(박사)")),
1100000-SUM(N42:Q42),
TRUE, 0
)</f>
        <v>0</v>
      </c>
      <c r="T42" s="10" t="str">
        <f t="shared" si="0"/>
        <v>0원</v>
      </c>
      <c r="U42" s="11" t="str" cm="1">
        <f t="array" ref="U42">_xlfn.IFS(
AND(OR(D42="석사", D42="석박사통합(석사)", D42="수료후연구생(석사)"),
    SUM(N42:Q42)&gt;0, SUM(N42:Q42)&lt;800000),
"신청가능",
AND(OR(D42="박사", D42="석박사통합(박사)", D42="수료후연구생(박사)"),
    SUM(N42:Q42)&gt;0, SUM(N42:Q42)&lt;1100000),
"신청가능",
TRUE,"신청불가"
)</f>
        <v>신청불가</v>
      </c>
    </row>
    <row r="43" spans="2:21" s="2" customFormat="1" ht="19.5" customHeight="1" x14ac:dyDescent="0.3">
      <c r="B43" s="5"/>
      <c r="C43" s="3"/>
      <c r="D43" s="4"/>
      <c r="E43" s="5"/>
      <c r="F43" s="4"/>
      <c r="G43" s="7"/>
      <c r="H43" s="4"/>
      <c r="I43" s="5"/>
      <c r="J43" s="5"/>
      <c r="K43" s="5"/>
      <c r="L43" s="7"/>
      <c r="M43" s="7"/>
      <c r="N43" s="16"/>
      <c r="O43" s="8"/>
      <c r="P43" s="8"/>
      <c r="Q43" s="8"/>
      <c r="R43" s="8"/>
      <c r="S43" s="9" cm="1">
        <f t="array" ref="S43">_xlfn.IFS(
U43="신청불가", 0,
AND(U43="신청가능",
    OR(D43="석사", D43="석박사통합(석사)", D43="수료후연구생(석사)")),
800000-SUM(N43:Q43),
AND(U43="신청가능",
    OR(D43="박사", D43="석박사통합(박사)", D43="수료후연구생(박사)")),
1100000-SUM(N43:Q43),
TRUE, 0
)</f>
        <v>0</v>
      </c>
      <c r="T43" s="10" t="str">
        <f t="shared" si="0"/>
        <v>0원</v>
      </c>
      <c r="U43" s="11" t="str" cm="1">
        <f t="array" ref="U43">_xlfn.IFS(
AND(OR(D43="석사", D43="석박사통합(석사)", D43="수료후연구생(석사)"),
    SUM(N43:Q43)&gt;0, SUM(N43:Q43)&lt;800000),
"신청가능",
AND(OR(D43="박사", D43="석박사통합(박사)", D43="수료후연구생(박사)"),
    SUM(N43:Q43)&gt;0, SUM(N43:Q43)&lt;1100000),
"신청가능",
TRUE,"신청불가"
)</f>
        <v>신청불가</v>
      </c>
    </row>
    <row r="44" spans="2:21" s="2" customFormat="1" ht="19.5" customHeight="1" x14ac:dyDescent="0.3">
      <c r="B44" s="5"/>
      <c r="C44" s="3"/>
      <c r="D44" s="4"/>
      <c r="E44" s="5"/>
      <c r="F44" s="4"/>
      <c r="G44" s="7"/>
      <c r="H44" s="4"/>
      <c r="I44" s="5"/>
      <c r="J44" s="5"/>
      <c r="K44" s="5"/>
      <c r="L44" s="7"/>
      <c r="M44" s="7"/>
      <c r="N44" s="16"/>
      <c r="O44" s="8"/>
      <c r="P44" s="8"/>
      <c r="Q44" s="8"/>
      <c r="R44" s="8"/>
      <c r="S44" s="9" cm="1">
        <f t="array" ref="S44">_xlfn.IFS(
U44="신청불가", 0,
AND(U44="신청가능",
    OR(D44="석사", D44="석박사통합(석사)", D44="수료후연구생(석사)")),
800000-SUM(N44:Q44),
AND(U44="신청가능",
    OR(D44="박사", D44="석박사통합(박사)", D44="수료후연구생(박사)")),
1100000-SUM(N44:Q44),
TRUE, 0
)</f>
        <v>0</v>
      </c>
      <c r="T44" s="10" t="str">
        <f t="shared" si="0"/>
        <v>0원</v>
      </c>
      <c r="U44" s="11" t="str" cm="1">
        <f t="array" ref="U44">_xlfn.IFS(
AND(OR(D44="석사", D44="석박사통합(석사)", D44="수료후연구생(석사)"),
    SUM(N44:Q44)&gt;0, SUM(N44:Q44)&lt;800000),
"신청가능",
AND(OR(D44="박사", D44="석박사통합(박사)", D44="수료후연구생(박사)"),
    SUM(N44:Q44)&gt;0, SUM(N44:Q44)&lt;1100000),
"신청가능",
TRUE,"신청불가"
)</f>
        <v>신청불가</v>
      </c>
    </row>
    <row r="45" spans="2:21" s="2" customFormat="1" ht="19.5" customHeight="1" x14ac:dyDescent="0.3">
      <c r="B45" s="5"/>
      <c r="C45" s="3"/>
      <c r="D45" s="4"/>
      <c r="E45" s="5"/>
      <c r="F45" s="4"/>
      <c r="G45" s="7"/>
      <c r="H45" s="4"/>
      <c r="I45" s="5"/>
      <c r="J45" s="5"/>
      <c r="K45" s="5"/>
      <c r="L45" s="7"/>
      <c r="M45" s="7"/>
      <c r="N45" s="16"/>
      <c r="O45" s="8"/>
      <c r="P45" s="8"/>
      <c r="Q45" s="8"/>
      <c r="R45" s="8"/>
      <c r="S45" s="9" cm="1">
        <f t="array" ref="S45">_xlfn.IFS(
U45="신청불가", 0,
AND(U45="신청가능",
    OR(D45="석사", D45="석박사통합(석사)", D45="수료후연구생(석사)")),
800000-SUM(N45:Q45),
AND(U45="신청가능",
    OR(D45="박사", D45="석박사통합(박사)", D45="수료후연구생(박사)")),
1100000-SUM(N45:Q45),
TRUE, 0
)</f>
        <v>0</v>
      </c>
      <c r="T45" s="10" t="str">
        <f t="shared" si="0"/>
        <v>0원</v>
      </c>
      <c r="U45" s="11" t="str" cm="1">
        <f t="array" ref="U45">_xlfn.IFS(
AND(OR(D45="석사", D45="석박사통합(석사)", D45="수료후연구생(석사)"),
    SUM(N45:Q45)&gt;0, SUM(N45:Q45)&lt;800000),
"신청가능",
AND(OR(D45="박사", D45="석박사통합(박사)", D45="수료후연구생(박사)"),
    SUM(N45:Q45)&gt;0, SUM(N45:Q45)&lt;1100000),
"신청가능",
TRUE,"신청불가"
)</f>
        <v>신청불가</v>
      </c>
    </row>
    <row r="46" spans="2:21" s="2" customFormat="1" ht="19.5" customHeight="1" x14ac:dyDescent="0.3">
      <c r="B46" s="5"/>
      <c r="C46" s="3"/>
      <c r="D46" s="4"/>
      <c r="E46" s="5"/>
      <c r="F46" s="4"/>
      <c r="G46" s="7"/>
      <c r="H46" s="4"/>
      <c r="I46" s="5"/>
      <c r="J46" s="5"/>
      <c r="K46" s="5"/>
      <c r="L46" s="7"/>
      <c r="M46" s="7"/>
      <c r="N46" s="16"/>
      <c r="O46" s="8"/>
      <c r="P46" s="8"/>
      <c r="Q46" s="8"/>
      <c r="R46" s="8"/>
      <c r="S46" s="9" cm="1">
        <f t="array" ref="S46">_xlfn.IFS(
U46="신청불가", 0,
AND(U46="신청가능",
    OR(D46="석사", D46="석박사통합(석사)", D46="수료후연구생(석사)")),
800000-SUM(N46:Q46),
AND(U46="신청가능",
    OR(D46="박사", D46="석박사통합(박사)", D46="수료후연구생(박사)")),
1100000-SUM(N46:Q46),
TRUE, 0
)</f>
        <v>0</v>
      </c>
      <c r="T46" s="10" t="str">
        <f t="shared" si="0"/>
        <v>0원</v>
      </c>
      <c r="U46" s="11" t="str" cm="1">
        <f t="array" ref="U46">_xlfn.IFS(
AND(OR(D46="석사", D46="석박사통합(석사)", D46="수료후연구생(석사)"),
    SUM(N46:Q46)&gt;0, SUM(N46:Q46)&lt;800000),
"신청가능",
AND(OR(D46="박사", D46="석박사통합(박사)", D46="수료후연구생(박사)"),
    SUM(N46:Q46)&gt;0, SUM(N46:Q46)&lt;1100000),
"신청가능",
TRUE,"신청불가"
)</f>
        <v>신청불가</v>
      </c>
    </row>
    <row r="47" spans="2:21" s="2" customFormat="1" ht="19.5" customHeight="1" x14ac:dyDescent="0.3">
      <c r="B47" s="5"/>
      <c r="C47" s="3"/>
      <c r="D47" s="4"/>
      <c r="E47" s="5"/>
      <c r="F47" s="4"/>
      <c r="G47" s="7"/>
      <c r="H47" s="4"/>
      <c r="I47" s="5"/>
      <c r="J47" s="5"/>
      <c r="K47" s="5"/>
      <c r="L47" s="7"/>
      <c r="M47" s="7"/>
      <c r="N47" s="16"/>
      <c r="O47" s="8"/>
      <c r="P47" s="8"/>
      <c r="Q47" s="8"/>
      <c r="R47" s="8"/>
      <c r="S47" s="9" cm="1">
        <f t="array" ref="S47">_xlfn.IFS(
U47="신청불가", 0,
AND(U47="신청가능",
    OR(D47="석사", D47="석박사통합(석사)", D47="수료후연구생(석사)")),
800000-SUM(N47:Q47),
AND(U47="신청가능",
    OR(D47="박사", D47="석박사통합(박사)", D47="수료후연구생(박사)")),
1100000-SUM(N47:Q47),
TRUE, 0
)</f>
        <v>0</v>
      </c>
      <c r="T47" s="10" t="str">
        <f t="shared" si="0"/>
        <v>0원</v>
      </c>
      <c r="U47" s="11" t="str" cm="1">
        <f t="array" ref="U47">_xlfn.IFS(
AND(OR(D47="석사", D47="석박사통합(석사)", D47="수료후연구생(석사)"),
    SUM(N47:Q47)&gt;0, SUM(N47:Q47)&lt;800000),
"신청가능",
AND(OR(D47="박사", D47="석박사통합(박사)", D47="수료후연구생(박사)"),
    SUM(N47:Q47)&gt;0, SUM(N47:Q47)&lt;1100000),
"신청가능",
TRUE,"신청불가"
)</f>
        <v>신청불가</v>
      </c>
    </row>
    <row r="48" spans="2:21" s="2" customFormat="1" ht="19.5" customHeight="1" x14ac:dyDescent="0.3">
      <c r="B48" s="5"/>
      <c r="C48" s="3"/>
      <c r="D48" s="4"/>
      <c r="E48" s="5"/>
      <c r="F48" s="4"/>
      <c r="G48" s="7"/>
      <c r="H48" s="4"/>
      <c r="I48" s="5"/>
      <c r="J48" s="5"/>
      <c r="K48" s="5"/>
      <c r="L48" s="7"/>
      <c r="M48" s="7"/>
      <c r="N48" s="16"/>
      <c r="O48" s="8"/>
      <c r="P48" s="8"/>
      <c r="Q48" s="8"/>
      <c r="R48" s="8"/>
      <c r="S48" s="9" cm="1">
        <f t="array" ref="S48">_xlfn.IFS(
U48="신청불가", 0,
AND(U48="신청가능",
    OR(D48="석사", D48="석박사통합(석사)", D48="수료후연구생(석사)")),
800000-SUM(N48:Q48),
AND(U48="신청가능",
    OR(D48="박사", D48="석박사통합(박사)", D48="수료후연구생(박사)")),
1100000-SUM(N48:Q48),
TRUE, 0
)</f>
        <v>0</v>
      </c>
      <c r="T48" s="10" t="str">
        <f t="shared" si="0"/>
        <v>0원</v>
      </c>
      <c r="U48" s="11" t="str" cm="1">
        <f t="array" ref="U48">_xlfn.IFS(
AND(OR(D48="석사", D48="석박사통합(석사)", D48="수료후연구생(석사)"),
    SUM(N48:Q48)&gt;0, SUM(N48:Q48)&lt;800000),
"신청가능",
AND(OR(D48="박사", D48="석박사통합(박사)", D48="수료후연구생(박사)"),
    SUM(N48:Q48)&gt;0, SUM(N48:Q48)&lt;1100000),
"신청가능",
TRUE,"신청불가"
)</f>
        <v>신청불가</v>
      </c>
    </row>
    <row r="49" spans="2:21" s="2" customFormat="1" ht="19.5" customHeight="1" x14ac:dyDescent="0.3">
      <c r="B49" s="5"/>
      <c r="C49" s="3"/>
      <c r="D49" s="4"/>
      <c r="E49" s="5"/>
      <c r="F49" s="4"/>
      <c r="G49" s="7"/>
      <c r="H49" s="4"/>
      <c r="I49" s="5"/>
      <c r="J49" s="5"/>
      <c r="K49" s="5"/>
      <c r="L49" s="7"/>
      <c r="M49" s="7"/>
      <c r="N49" s="16"/>
      <c r="O49" s="8"/>
      <c r="P49" s="8"/>
      <c r="Q49" s="8"/>
      <c r="R49" s="8"/>
      <c r="S49" s="9" cm="1">
        <f t="array" ref="S49">_xlfn.IFS(
U49="신청불가", 0,
AND(U49="신청가능",
    OR(D49="석사", D49="석박사통합(석사)", D49="수료후연구생(석사)")),
800000-SUM(N49:Q49),
AND(U49="신청가능",
    OR(D49="박사", D49="석박사통합(박사)", D49="수료후연구생(박사)")),
1100000-SUM(N49:Q49),
TRUE, 0
)</f>
        <v>0</v>
      </c>
      <c r="T49" s="10" t="str">
        <f t="shared" si="0"/>
        <v>0원</v>
      </c>
      <c r="U49" s="11" t="str" cm="1">
        <f t="array" ref="U49">_xlfn.IFS(
AND(OR(D49="석사", D49="석박사통합(석사)", D49="수료후연구생(석사)"),
    SUM(N49:Q49)&gt;0, SUM(N49:Q49)&lt;800000),
"신청가능",
AND(OR(D49="박사", D49="석박사통합(박사)", D49="수료후연구생(박사)"),
    SUM(N49:Q49)&gt;0, SUM(N49:Q49)&lt;1100000),
"신청가능",
TRUE,"신청불가"
)</f>
        <v>신청불가</v>
      </c>
    </row>
    <row r="50" spans="2:21" s="2" customFormat="1" ht="19.5" customHeight="1" x14ac:dyDescent="0.3">
      <c r="B50" s="5"/>
      <c r="C50" s="3"/>
      <c r="D50" s="4"/>
      <c r="E50" s="5"/>
      <c r="F50" s="4"/>
      <c r="G50" s="7"/>
      <c r="H50" s="4"/>
      <c r="I50" s="5"/>
      <c r="J50" s="5"/>
      <c r="K50" s="5"/>
      <c r="L50" s="7"/>
      <c r="M50" s="7"/>
      <c r="N50" s="16"/>
      <c r="O50" s="8"/>
      <c r="P50" s="8"/>
      <c r="Q50" s="8"/>
      <c r="R50" s="8"/>
      <c r="S50" s="9" cm="1">
        <f t="array" ref="S50">_xlfn.IFS(
U50="신청불가", 0,
AND(U50="신청가능",
    OR(D50="석사", D50="석박사통합(석사)", D50="수료후연구생(석사)")),
800000-SUM(N50:Q50),
AND(U50="신청가능",
    OR(D50="박사", D50="석박사통합(박사)", D50="수료후연구생(박사)")),
1100000-SUM(N50:Q50),
TRUE, 0
)</f>
        <v>0</v>
      </c>
      <c r="T50" s="10" t="str">
        <f t="shared" si="0"/>
        <v>0원</v>
      </c>
      <c r="U50" s="11" t="str" cm="1">
        <f t="array" ref="U50">_xlfn.IFS(
AND(OR(D50="석사", D50="석박사통합(석사)", D50="수료후연구생(석사)"),
    SUM(N50:Q50)&gt;0, SUM(N50:Q50)&lt;800000),
"신청가능",
AND(OR(D50="박사", D50="석박사통합(박사)", D50="수료후연구생(박사)"),
    SUM(N50:Q50)&gt;0, SUM(N50:Q50)&lt;1100000),
"신청가능",
TRUE,"신청불가"
)</f>
        <v>신청불가</v>
      </c>
    </row>
    <row r="51" spans="2:21" s="2" customFormat="1" ht="19.5" customHeight="1" x14ac:dyDescent="0.3">
      <c r="B51" s="5"/>
      <c r="C51" s="3"/>
      <c r="D51" s="4"/>
      <c r="E51" s="5"/>
      <c r="F51" s="4"/>
      <c r="G51" s="7"/>
      <c r="H51" s="4"/>
      <c r="I51" s="5"/>
      <c r="J51" s="5"/>
      <c r="K51" s="5"/>
      <c r="L51" s="7"/>
      <c r="M51" s="7"/>
      <c r="N51" s="16"/>
      <c r="O51" s="8"/>
      <c r="P51" s="8"/>
      <c r="Q51" s="8"/>
      <c r="R51" s="8"/>
      <c r="S51" s="9" cm="1">
        <f t="array" ref="S51">_xlfn.IFS(
U51="신청불가", 0,
AND(U51="신청가능",
    OR(D51="석사", D51="석박사통합(석사)", D51="수료후연구생(석사)")),
800000-SUM(N51:Q51),
AND(U51="신청가능",
    OR(D51="박사", D51="석박사통합(박사)", D51="수료후연구생(박사)")),
1100000-SUM(N51:Q51),
TRUE, 0
)</f>
        <v>0</v>
      </c>
      <c r="T51" s="10" t="str">
        <f t="shared" si="0"/>
        <v>0원</v>
      </c>
      <c r="U51" s="11" t="str" cm="1">
        <f t="array" ref="U51">_xlfn.IFS(
AND(OR(D51="석사", D51="석박사통합(석사)", D51="수료후연구생(석사)"),
    SUM(N51:Q51)&gt;0, SUM(N51:Q51)&lt;800000),
"신청가능",
AND(OR(D51="박사", D51="석박사통합(박사)", D51="수료후연구생(박사)"),
    SUM(N51:Q51)&gt;0, SUM(N51:Q51)&lt;1100000),
"신청가능",
TRUE,"신청불가"
)</f>
        <v>신청불가</v>
      </c>
    </row>
    <row r="52" spans="2:21" s="2" customFormat="1" ht="19.5" customHeight="1" x14ac:dyDescent="0.3">
      <c r="B52" s="5"/>
      <c r="C52" s="3"/>
      <c r="D52" s="4"/>
      <c r="E52" s="5"/>
      <c r="F52" s="4"/>
      <c r="G52" s="7"/>
      <c r="H52" s="4"/>
      <c r="I52" s="5"/>
      <c r="J52" s="5"/>
      <c r="K52" s="5"/>
      <c r="L52" s="7"/>
      <c r="M52" s="7"/>
      <c r="N52" s="16"/>
      <c r="O52" s="8"/>
      <c r="P52" s="8"/>
      <c r="Q52" s="8"/>
      <c r="R52" s="8"/>
      <c r="S52" s="9" cm="1">
        <f t="array" ref="S52">_xlfn.IFS(
U52="신청불가", 0,
AND(U52="신청가능",
    OR(D52="석사", D52="석박사통합(석사)", D52="수료후연구생(석사)")),
800000-SUM(N52:Q52),
AND(U52="신청가능",
    OR(D52="박사", D52="석박사통합(박사)", D52="수료후연구생(박사)")),
1100000-SUM(N52:Q52),
TRUE, 0
)</f>
        <v>0</v>
      </c>
      <c r="T52" s="10" t="str">
        <f t="shared" si="0"/>
        <v>0원</v>
      </c>
      <c r="U52" s="11" t="str" cm="1">
        <f t="array" ref="U52">_xlfn.IFS(
AND(OR(D52="석사", D52="석박사통합(석사)", D52="수료후연구생(석사)"),
    SUM(N52:Q52)&gt;0, SUM(N52:Q52)&lt;800000),
"신청가능",
AND(OR(D52="박사", D52="석박사통합(박사)", D52="수료후연구생(박사)"),
    SUM(N52:Q52)&gt;0, SUM(N52:Q52)&lt;1100000),
"신청가능",
TRUE,"신청불가"
)</f>
        <v>신청불가</v>
      </c>
    </row>
    <row r="53" spans="2:21" s="2" customFormat="1" ht="19.5" customHeight="1" x14ac:dyDescent="0.3">
      <c r="B53" s="5"/>
      <c r="C53" s="3"/>
      <c r="D53" s="4"/>
      <c r="E53" s="5"/>
      <c r="F53" s="4"/>
      <c r="G53" s="7"/>
      <c r="H53" s="4"/>
      <c r="I53" s="5"/>
      <c r="J53" s="5"/>
      <c r="K53" s="5"/>
      <c r="L53" s="7"/>
      <c r="M53" s="7"/>
      <c r="N53" s="16"/>
      <c r="O53" s="8"/>
      <c r="P53" s="8"/>
      <c r="Q53" s="8"/>
      <c r="R53" s="8"/>
      <c r="S53" s="9" cm="1">
        <f t="array" ref="S53">_xlfn.IFS(
U53="신청불가", 0,
AND(U53="신청가능",
    OR(D53="석사", D53="석박사통합(석사)", D53="수료후연구생(석사)")),
800000-SUM(N53:Q53),
AND(U53="신청가능",
    OR(D53="박사", D53="석박사통합(박사)", D53="수료후연구생(박사)")),
1100000-SUM(N53:Q53),
TRUE, 0
)</f>
        <v>0</v>
      </c>
      <c r="T53" s="10" t="str">
        <f t="shared" si="0"/>
        <v>0원</v>
      </c>
      <c r="U53" s="11" t="str" cm="1">
        <f t="array" ref="U53">_xlfn.IFS(
AND(OR(D53="석사", D53="석박사통합(석사)", D53="수료후연구생(석사)"),
    SUM(N53:Q53)&gt;0, SUM(N53:Q53)&lt;800000),
"신청가능",
AND(OR(D53="박사", D53="석박사통합(박사)", D53="수료후연구생(박사)"),
    SUM(N53:Q53)&gt;0, SUM(N53:Q53)&lt;1100000),
"신청가능",
TRUE,"신청불가"
)</f>
        <v>신청불가</v>
      </c>
    </row>
    <row r="54" spans="2:21" s="2" customFormat="1" ht="19.5" customHeight="1" x14ac:dyDescent="0.3">
      <c r="B54" s="5"/>
      <c r="C54" s="3"/>
      <c r="D54" s="4"/>
      <c r="E54" s="5"/>
      <c r="F54" s="4"/>
      <c r="G54" s="7"/>
      <c r="H54" s="4"/>
      <c r="I54" s="5"/>
      <c r="J54" s="5"/>
      <c r="K54" s="5"/>
      <c r="L54" s="7"/>
      <c r="M54" s="7"/>
      <c r="N54" s="16"/>
      <c r="O54" s="8"/>
      <c r="P54" s="8"/>
      <c r="Q54" s="8"/>
      <c r="R54" s="8"/>
      <c r="S54" s="9" cm="1">
        <f t="array" ref="S54">_xlfn.IFS(
U54="신청불가", 0,
AND(U54="신청가능",
    OR(D54="석사", D54="석박사통합(석사)", D54="수료후연구생(석사)")),
800000-SUM(N54:Q54),
AND(U54="신청가능",
    OR(D54="박사", D54="석박사통합(박사)", D54="수료후연구생(박사)")),
1100000-SUM(N54:Q54),
TRUE, 0
)</f>
        <v>0</v>
      </c>
      <c r="T54" s="10" t="str">
        <f t="shared" si="0"/>
        <v>0원</v>
      </c>
      <c r="U54" s="11" t="str" cm="1">
        <f t="array" ref="U54">_xlfn.IFS(
AND(OR(D54="석사", D54="석박사통합(석사)", D54="수료후연구생(석사)"),
    SUM(N54:Q54)&gt;0, SUM(N54:Q54)&lt;800000),
"신청가능",
AND(OR(D54="박사", D54="석박사통합(박사)", D54="수료후연구생(박사)"),
    SUM(N54:Q54)&gt;0, SUM(N54:Q54)&lt;1100000),
"신청가능",
TRUE,"신청불가"
)</f>
        <v>신청불가</v>
      </c>
    </row>
    <row r="55" spans="2:21" s="2" customFormat="1" ht="19.5" customHeight="1" x14ac:dyDescent="0.3">
      <c r="B55" s="5"/>
      <c r="C55" s="3"/>
      <c r="D55" s="4"/>
      <c r="E55" s="5"/>
      <c r="F55" s="4"/>
      <c r="G55" s="7"/>
      <c r="H55" s="4"/>
      <c r="I55" s="5"/>
      <c r="J55" s="5"/>
      <c r="K55" s="5"/>
      <c r="L55" s="7"/>
      <c r="M55" s="7"/>
      <c r="N55" s="16"/>
      <c r="O55" s="8"/>
      <c r="P55" s="8"/>
      <c r="Q55" s="8"/>
      <c r="R55" s="8"/>
      <c r="S55" s="9" cm="1">
        <f t="array" ref="S55">_xlfn.IFS(
U55="신청불가", 0,
AND(U55="신청가능",
    OR(D55="석사", D55="석박사통합(석사)", D55="수료후연구생(석사)")),
800000-SUM(N55:Q55),
AND(U55="신청가능",
    OR(D55="박사", D55="석박사통합(박사)", D55="수료후연구생(박사)")),
1100000-SUM(N55:Q55),
TRUE, 0
)</f>
        <v>0</v>
      </c>
      <c r="T55" s="10" t="str">
        <f t="shared" si="0"/>
        <v>0원</v>
      </c>
      <c r="U55" s="11" t="str" cm="1">
        <f t="array" ref="U55">_xlfn.IFS(
AND(OR(D55="석사", D55="석박사통합(석사)", D55="수료후연구생(석사)"),
    SUM(N55:Q55)&gt;0, SUM(N55:Q55)&lt;800000),
"신청가능",
AND(OR(D55="박사", D55="석박사통합(박사)", D55="수료후연구생(박사)"),
    SUM(N55:Q55)&gt;0, SUM(N55:Q55)&lt;1100000),
"신청가능",
TRUE,"신청불가"
)</f>
        <v>신청불가</v>
      </c>
    </row>
    <row r="56" spans="2:21" s="2" customFormat="1" ht="19.5" customHeight="1" x14ac:dyDescent="0.3">
      <c r="B56" s="5"/>
      <c r="C56" s="3"/>
      <c r="D56" s="4"/>
      <c r="E56" s="5"/>
      <c r="F56" s="4"/>
      <c r="G56" s="7"/>
      <c r="H56" s="4"/>
      <c r="I56" s="5"/>
      <c r="J56" s="5"/>
      <c r="K56" s="5"/>
      <c r="L56" s="7"/>
      <c r="M56" s="7"/>
      <c r="N56" s="16"/>
      <c r="O56" s="8"/>
      <c r="P56" s="8"/>
      <c r="Q56" s="8"/>
      <c r="R56" s="8"/>
      <c r="S56" s="9" cm="1">
        <f t="array" ref="S56">_xlfn.IFS(
U56="신청불가", 0,
AND(U56="신청가능",
    OR(D56="석사", D56="석박사통합(석사)", D56="수료후연구생(석사)")),
800000-SUM(N56:Q56),
AND(U56="신청가능",
    OR(D56="박사", D56="석박사통합(박사)", D56="수료후연구생(박사)")),
1100000-SUM(N56:Q56),
TRUE, 0
)</f>
        <v>0</v>
      </c>
      <c r="T56" s="10" t="str">
        <f t="shared" si="0"/>
        <v>0원</v>
      </c>
      <c r="U56" s="11" t="str" cm="1">
        <f t="array" ref="U56">_xlfn.IFS(
AND(OR(D56="석사", D56="석박사통합(석사)", D56="수료후연구생(석사)"),
    SUM(N56:Q56)&gt;0, SUM(N56:Q56)&lt;800000),
"신청가능",
AND(OR(D56="박사", D56="석박사통합(박사)", D56="수료후연구생(박사)"),
    SUM(N56:Q56)&gt;0, SUM(N56:Q56)&lt;1100000),
"신청가능",
TRUE,"신청불가"
)</f>
        <v>신청불가</v>
      </c>
    </row>
    <row r="57" spans="2:21" s="2" customFormat="1" ht="19.5" customHeight="1" x14ac:dyDescent="0.3">
      <c r="B57" s="5"/>
      <c r="C57" s="3"/>
      <c r="D57" s="4"/>
      <c r="E57" s="5"/>
      <c r="F57" s="4"/>
      <c r="G57" s="7"/>
      <c r="H57" s="4"/>
      <c r="I57" s="5"/>
      <c r="J57" s="5"/>
      <c r="K57" s="5"/>
      <c r="L57" s="7"/>
      <c r="M57" s="7"/>
      <c r="N57" s="16"/>
      <c r="O57" s="8"/>
      <c r="P57" s="8"/>
      <c r="Q57" s="8"/>
      <c r="R57" s="8"/>
      <c r="S57" s="9" cm="1">
        <f t="array" ref="S57">_xlfn.IFS(
U57="신청불가", 0,
AND(U57="신청가능",
    OR(D57="석사", D57="석박사통합(석사)", D57="수료후연구생(석사)")),
800000-SUM(N57:Q57),
AND(U57="신청가능",
    OR(D57="박사", D57="석박사통합(박사)", D57="수료후연구생(박사)")),
1100000-SUM(N57:Q57),
TRUE, 0
)</f>
        <v>0</v>
      </c>
      <c r="T57" s="10" t="str">
        <f t="shared" si="0"/>
        <v>0원</v>
      </c>
      <c r="U57" s="11" t="str" cm="1">
        <f t="array" ref="U57">_xlfn.IFS(
AND(OR(D57="석사", D57="석박사통합(석사)", D57="수료후연구생(석사)"),
    SUM(N57:Q57)&gt;0, SUM(N57:Q57)&lt;800000),
"신청가능",
AND(OR(D57="박사", D57="석박사통합(박사)", D57="수료후연구생(박사)"),
    SUM(N57:Q57)&gt;0, SUM(N57:Q57)&lt;1100000),
"신청가능",
TRUE,"신청불가"
)</f>
        <v>신청불가</v>
      </c>
    </row>
    <row r="58" spans="2:21" s="2" customFormat="1" ht="19.5" customHeight="1" x14ac:dyDescent="0.3">
      <c r="B58" s="5"/>
      <c r="C58" s="3"/>
      <c r="D58" s="4"/>
      <c r="E58" s="5"/>
      <c r="F58" s="4"/>
      <c r="G58" s="7"/>
      <c r="H58" s="4"/>
      <c r="I58" s="5"/>
      <c r="J58" s="5"/>
      <c r="K58" s="5"/>
      <c r="L58" s="7"/>
      <c r="M58" s="7"/>
      <c r="N58" s="16"/>
      <c r="O58" s="8"/>
      <c r="P58" s="8"/>
      <c r="Q58" s="8"/>
      <c r="R58" s="8"/>
      <c r="S58" s="9" cm="1">
        <f t="array" ref="S58">_xlfn.IFS(
U58="신청불가", 0,
AND(U58="신청가능",
    OR(D58="석사", D58="석박사통합(석사)", D58="수료후연구생(석사)")),
800000-SUM(N58:Q58),
AND(U58="신청가능",
    OR(D58="박사", D58="석박사통합(박사)", D58="수료후연구생(박사)")),
1100000-SUM(N58:Q58),
TRUE, 0
)</f>
        <v>0</v>
      </c>
      <c r="T58" s="10" t="str">
        <f t="shared" si="0"/>
        <v>0원</v>
      </c>
      <c r="U58" s="11" t="str" cm="1">
        <f t="array" ref="U58">_xlfn.IFS(
AND(OR(D58="석사", D58="석박사통합(석사)", D58="수료후연구생(석사)"),
    SUM(N58:Q58)&gt;0, SUM(N58:Q58)&lt;800000),
"신청가능",
AND(OR(D58="박사", D58="석박사통합(박사)", D58="수료후연구생(박사)"),
    SUM(N58:Q58)&gt;0, SUM(N58:Q58)&lt;1100000),
"신청가능",
TRUE,"신청불가"
)</f>
        <v>신청불가</v>
      </c>
    </row>
    <row r="59" spans="2:21" s="2" customFormat="1" ht="19.5" customHeight="1" x14ac:dyDescent="0.3">
      <c r="B59" s="5"/>
      <c r="C59" s="3"/>
      <c r="D59" s="4"/>
      <c r="E59" s="5"/>
      <c r="F59" s="4"/>
      <c r="G59" s="7"/>
      <c r="H59" s="4"/>
      <c r="I59" s="5"/>
      <c r="J59" s="5"/>
      <c r="K59" s="5"/>
      <c r="L59" s="7"/>
      <c r="M59" s="7"/>
      <c r="N59" s="16"/>
      <c r="O59" s="8"/>
      <c r="P59" s="8"/>
      <c r="Q59" s="8"/>
      <c r="R59" s="8"/>
      <c r="S59" s="9" cm="1">
        <f t="array" ref="S59">_xlfn.IFS(
U59="신청불가", 0,
AND(U59="신청가능",
    OR(D59="석사", D59="석박사통합(석사)", D59="수료후연구생(석사)")),
800000-SUM(N59:Q59),
AND(U59="신청가능",
    OR(D59="박사", D59="석박사통합(박사)", D59="수료후연구생(박사)")),
1100000-SUM(N59:Q59),
TRUE, 0
)</f>
        <v>0</v>
      </c>
      <c r="T59" s="10" t="str">
        <f t="shared" si="0"/>
        <v>0원</v>
      </c>
      <c r="U59" s="11" t="str" cm="1">
        <f t="array" ref="U59">_xlfn.IFS(
AND(OR(D59="석사", D59="석박사통합(석사)", D59="수료후연구생(석사)"),
    SUM(N59:Q59)&gt;0, SUM(N59:Q59)&lt;800000),
"신청가능",
AND(OR(D59="박사", D59="석박사통합(박사)", D59="수료후연구생(박사)"),
    SUM(N59:Q59)&gt;0, SUM(N59:Q59)&lt;1100000),
"신청가능",
TRUE,"신청불가"
)</f>
        <v>신청불가</v>
      </c>
    </row>
    <row r="60" spans="2:21" s="2" customFormat="1" ht="19.5" customHeight="1" x14ac:dyDescent="0.3">
      <c r="B60" s="5"/>
      <c r="C60" s="3"/>
      <c r="D60" s="4"/>
      <c r="E60" s="5"/>
      <c r="F60" s="4"/>
      <c r="G60" s="7"/>
      <c r="H60" s="4"/>
      <c r="I60" s="5"/>
      <c r="J60" s="5"/>
      <c r="K60" s="5"/>
      <c r="L60" s="7"/>
      <c r="M60" s="7"/>
      <c r="N60" s="16"/>
      <c r="O60" s="8"/>
      <c r="P60" s="8"/>
      <c r="Q60" s="8"/>
      <c r="R60" s="8"/>
      <c r="S60" s="9" cm="1">
        <f t="array" ref="S60">_xlfn.IFS(
U60="신청불가", 0,
AND(U60="신청가능",
    OR(D60="석사", D60="석박사통합(석사)", D60="수료후연구생(석사)")),
800000-SUM(N60:Q60),
AND(U60="신청가능",
    OR(D60="박사", D60="석박사통합(박사)", D60="수료후연구생(박사)")),
1100000-SUM(N60:Q60),
TRUE, 0
)</f>
        <v>0</v>
      </c>
      <c r="T60" s="10" t="str">
        <f t="shared" si="0"/>
        <v>0원</v>
      </c>
      <c r="U60" s="11" t="str" cm="1">
        <f t="array" ref="U60">_xlfn.IFS(
AND(OR(D60="석사", D60="석박사통합(석사)", D60="수료후연구생(석사)"),
    SUM(N60:Q60)&gt;0, SUM(N60:Q60)&lt;800000),
"신청가능",
AND(OR(D60="박사", D60="석박사통합(박사)", D60="수료후연구생(박사)"),
    SUM(N60:Q60)&gt;0, SUM(N60:Q60)&lt;1100000),
"신청가능",
TRUE,"신청불가"
)</f>
        <v>신청불가</v>
      </c>
    </row>
    <row r="61" spans="2:21" s="2" customFormat="1" ht="19.5" customHeight="1" x14ac:dyDescent="0.3">
      <c r="B61" s="5"/>
      <c r="C61" s="3"/>
      <c r="D61" s="4"/>
      <c r="E61" s="5"/>
      <c r="F61" s="4"/>
      <c r="G61" s="7"/>
      <c r="H61" s="4"/>
      <c r="I61" s="5"/>
      <c r="J61" s="5"/>
      <c r="K61" s="5"/>
      <c r="L61" s="7"/>
      <c r="M61" s="7"/>
      <c r="N61" s="16"/>
      <c r="O61" s="8"/>
      <c r="P61" s="8"/>
      <c r="Q61" s="8"/>
      <c r="R61" s="8"/>
      <c r="S61" s="9" cm="1">
        <f t="array" ref="S61">_xlfn.IFS(
U61="신청불가", 0,
AND(U61="신청가능",
    OR(D61="석사", D61="석박사통합(석사)", D61="수료후연구생(석사)")),
800000-SUM(N61:Q61),
AND(U61="신청가능",
    OR(D61="박사", D61="석박사통합(박사)", D61="수료후연구생(박사)")),
1100000-SUM(N61:Q61),
TRUE, 0
)</f>
        <v>0</v>
      </c>
      <c r="T61" s="10" t="str">
        <f t="shared" si="0"/>
        <v>0원</v>
      </c>
      <c r="U61" s="11" t="str" cm="1">
        <f t="array" ref="U61">_xlfn.IFS(
AND(OR(D61="석사", D61="석박사통합(석사)", D61="수료후연구생(석사)"),
    SUM(N61:Q61)&gt;0, SUM(N61:Q61)&lt;800000),
"신청가능",
AND(OR(D61="박사", D61="석박사통합(박사)", D61="수료후연구생(박사)"),
    SUM(N61:Q61)&gt;0, SUM(N61:Q61)&lt;1100000),
"신청가능",
TRUE,"신청불가"
)</f>
        <v>신청불가</v>
      </c>
    </row>
    <row r="62" spans="2:21" s="2" customFormat="1" ht="19.5" customHeight="1" x14ac:dyDescent="0.3">
      <c r="B62" s="5"/>
      <c r="C62" s="3"/>
      <c r="D62" s="4"/>
      <c r="E62" s="5"/>
      <c r="F62" s="4"/>
      <c r="G62" s="7"/>
      <c r="H62" s="4"/>
      <c r="I62" s="5"/>
      <c r="J62" s="5"/>
      <c r="K62" s="5"/>
      <c r="L62" s="7"/>
      <c r="M62" s="7"/>
      <c r="N62" s="16"/>
      <c r="O62" s="8"/>
      <c r="P62" s="8"/>
      <c r="Q62" s="8"/>
      <c r="R62" s="8"/>
      <c r="S62" s="9" cm="1">
        <f t="array" ref="S62">_xlfn.IFS(
U62="신청불가", 0,
AND(U62="신청가능",
    OR(D62="석사", D62="석박사통합(석사)", D62="수료후연구생(석사)")),
800000-SUM(N62:Q62),
AND(U62="신청가능",
    OR(D62="박사", D62="석박사통합(박사)", D62="수료후연구생(박사)")),
1100000-SUM(N62:Q62),
TRUE, 0
)</f>
        <v>0</v>
      </c>
      <c r="T62" s="10" t="str">
        <f t="shared" si="0"/>
        <v>0원</v>
      </c>
      <c r="U62" s="11" t="str" cm="1">
        <f t="array" ref="U62">_xlfn.IFS(
AND(OR(D62="석사", D62="석박사통합(석사)", D62="수료후연구생(석사)"),
    SUM(N62:Q62)&gt;0, SUM(N62:Q62)&lt;800000),
"신청가능",
AND(OR(D62="박사", D62="석박사통합(박사)", D62="수료후연구생(박사)"),
    SUM(N62:Q62)&gt;0, SUM(N62:Q62)&lt;1100000),
"신청가능",
TRUE,"신청불가"
)</f>
        <v>신청불가</v>
      </c>
    </row>
    <row r="63" spans="2:21" s="2" customFormat="1" ht="19.5" customHeight="1" x14ac:dyDescent="0.3">
      <c r="B63" s="5"/>
      <c r="C63" s="3"/>
      <c r="D63" s="4"/>
      <c r="E63" s="5"/>
      <c r="F63" s="4"/>
      <c r="G63" s="7"/>
      <c r="H63" s="4"/>
      <c r="I63" s="5"/>
      <c r="J63" s="5"/>
      <c r="K63" s="5"/>
      <c r="L63" s="7"/>
      <c r="M63" s="7"/>
      <c r="N63" s="16"/>
      <c r="O63" s="8"/>
      <c r="P63" s="8"/>
      <c r="Q63" s="8"/>
      <c r="R63" s="8"/>
      <c r="S63" s="9" cm="1">
        <f t="array" ref="S63">_xlfn.IFS(
U63="신청불가", 0,
AND(U63="신청가능",
    OR(D63="석사", D63="석박사통합(석사)", D63="수료후연구생(석사)")),
800000-SUM(N63:Q63),
AND(U63="신청가능",
    OR(D63="박사", D63="석박사통합(박사)", D63="수료후연구생(박사)")),
1100000-SUM(N63:Q63),
TRUE, 0
)</f>
        <v>0</v>
      </c>
      <c r="T63" s="10" t="str">
        <f t="shared" si="0"/>
        <v>0원</v>
      </c>
      <c r="U63" s="11" t="str" cm="1">
        <f t="array" ref="U63">_xlfn.IFS(
AND(OR(D63="석사", D63="석박사통합(석사)", D63="수료후연구생(석사)"),
    SUM(N63:Q63)&gt;0, SUM(N63:Q63)&lt;800000),
"신청가능",
AND(OR(D63="박사", D63="석박사통합(박사)", D63="수료후연구생(박사)"),
    SUM(N63:Q63)&gt;0, SUM(N63:Q63)&lt;1100000),
"신청가능",
TRUE,"신청불가"
)</f>
        <v>신청불가</v>
      </c>
    </row>
    <row r="64" spans="2:21" s="2" customFormat="1" ht="19.5" customHeight="1" x14ac:dyDescent="0.3">
      <c r="B64" s="5"/>
      <c r="C64" s="3"/>
      <c r="D64" s="4"/>
      <c r="E64" s="5"/>
      <c r="F64" s="4"/>
      <c r="G64" s="7"/>
      <c r="H64" s="4"/>
      <c r="I64" s="5"/>
      <c r="J64" s="5"/>
      <c r="K64" s="5"/>
      <c r="L64" s="7"/>
      <c r="M64" s="7"/>
      <c r="N64" s="16"/>
      <c r="O64" s="8"/>
      <c r="P64" s="8"/>
      <c r="Q64" s="8"/>
      <c r="R64" s="8"/>
      <c r="S64" s="9" cm="1">
        <f t="array" ref="S64">_xlfn.IFS(
U64="신청불가", 0,
AND(U64="신청가능",
    OR(D64="석사", D64="석박사통합(석사)", D64="수료후연구생(석사)")),
800000-SUM(N64:Q64),
AND(U64="신청가능",
    OR(D64="박사", D64="석박사통합(박사)", D64="수료후연구생(박사)")),
1100000-SUM(N64:Q64),
TRUE, 0
)</f>
        <v>0</v>
      </c>
      <c r="T64" s="10" t="str">
        <f t="shared" si="0"/>
        <v>0원</v>
      </c>
      <c r="U64" s="11" t="str" cm="1">
        <f t="array" ref="U64">_xlfn.IFS(
AND(OR(D64="석사", D64="석박사통합(석사)", D64="수료후연구생(석사)"),
    SUM(N64:Q64)&gt;0, SUM(N64:Q64)&lt;800000),
"신청가능",
AND(OR(D64="박사", D64="석박사통합(박사)", D64="수료후연구생(박사)"),
    SUM(N64:Q64)&gt;0, SUM(N64:Q64)&lt;1100000),
"신청가능",
TRUE,"신청불가"
)</f>
        <v>신청불가</v>
      </c>
    </row>
    <row r="65" spans="2:21" s="2" customFormat="1" ht="19.5" customHeight="1" x14ac:dyDescent="0.3">
      <c r="B65" s="5"/>
      <c r="C65" s="3"/>
      <c r="D65" s="4"/>
      <c r="E65" s="5"/>
      <c r="F65" s="4"/>
      <c r="G65" s="7"/>
      <c r="H65" s="4"/>
      <c r="I65" s="5"/>
      <c r="J65" s="5"/>
      <c r="K65" s="5"/>
      <c r="L65" s="7"/>
      <c r="M65" s="7"/>
      <c r="N65" s="16"/>
      <c r="O65" s="8"/>
      <c r="P65" s="8"/>
      <c r="Q65" s="8"/>
      <c r="R65" s="8"/>
      <c r="S65" s="9" cm="1">
        <f t="array" ref="S65">_xlfn.IFS(
U65="신청불가", 0,
AND(U65="신청가능",
    OR(D65="석사", D65="석박사통합(석사)", D65="수료후연구생(석사)")),
800000-SUM(N65:Q65),
AND(U65="신청가능",
    OR(D65="박사", D65="석박사통합(박사)", D65="수료후연구생(박사)")),
1100000-SUM(N65:Q65),
TRUE, 0
)</f>
        <v>0</v>
      </c>
      <c r="T65" s="10" t="str">
        <f t="shared" si="0"/>
        <v>0원</v>
      </c>
      <c r="U65" s="11" t="str" cm="1">
        <f t="array" ref="U65">_xlfn.IFS(
AND(OR(D65="석사", D65="석박사통합(석사)", D65="수료후연구생(석사)"),
    SUM(N65:Q65)&gt;0, SUM(N65:Q65)&lt;800000),
"신청가능",
AND(OR(D65="박사", D65="석박사통합(박사)", D65="수료후연구생(박사)"),
    SUM(N65:Q65)&gt;0, SUM(N65:Q65)&lt;1100000),
"신청가능",
TRUE,"신청불가"
)</f>
        <v>신청불가</v>
      </c>
    </row>
    <row r="66" spans="2:21" s="2" customFormat="1" ht="19.5" customHeight="1" x14ac:dyDescent="0.3">
      <c r="B66" s="5"/>
      <c r="C66" s="3"/>
      <c r="D66" s="4"/>
      <c r="E66" s="5"/>
      <c r="F66" s="4"/>
      <c r="G66" s="7"/>
      <c r="H66" s="4"/>
      <c r="I66" s="5"/>
      <c r="J66" s="5"/>
      <c r="K66" s="5"/>
      <c r="L66" s="7"/>
      <c r="M66" s="7"/>
      <c r="N66" s="16"/>
      <c r="O66" s="8"/>
      <c r="P66" s="8"/>
      <c r="Q66" s="8"/>
      <c r="R66" s="8"/>
      <c r="S66" s="9" cm="1">
        <f t="array" ref="S66">_xlfn.IFS(
U66="신청불가", 0,
AND(U66="신청가능",
    OR(D66="석사", D66="석박사통합(석사)", D66="수료후연구생(석사)")),
800000-SUM(N66:Q66),
AND(U66="신청가능",
    OR(D66="박사", D66="석박사통합(박사)", D66="수료후연구생(박사)")),
1100000-SUM(N66:Q66),
TRUE, 0
)</f>
        <v>0</v>
      </c>
      <c r="T66" s="10" t="str">
        <f t="shared" si="0"/>
        <v>0원</v>
      </c>
      <c r="U66" s="11" t="str" cm="1">
        <f t="array" ref="U66">_xlfn.IFS(
AND(OR(D66="석사", D66="석박사통합(석사)", D66="수료후연구생(석사)"),
    SUM(N66:Q66)&gt;0, SUM(N66:Q66)&lt;800000),
"신청가능",
AND(OR(D66="박사", D66="석박사통합(박사)", D66="수료후연구생(박사)"),
    SUM(N66:Q66)&gt;0, SUM(N66:Q66)&lt;1100000),
"신청가능",
TRUE,"신청불가"
)</f>
        <v>신청불가</v>
      </c>
    </row>
    <row r="67" spans="2:21" s="2" customFormat="1" ht="19.5" customHeight="1" x14ac:dyDescent="0.3">
      <c r="B67" s="5"/>
      <c r="C67" s="3"/>
      <c r="D67" s="4"/>
      <c r="E67" s="5"/>
      <c r="F67" s="4"/>
      <c r="G67" s="7"/>
      <c r="H67" s="4"/>
      <c r="I67" s="5"/>
      <c r="J67" s="5"/>
      <c r="K67" s="5"/>
      <c r="L67" s="7"/>
      <c r="M67" s="7"/>
      <c r="N67" s="16"/>
      <c r="O67" s="8"/>
      <c r="P67" s="8"/>
      <c r="Q67" s="8"/>
      <c r="R67" s="8"/>
      <c r="S67" s="9" cm="1">
        <f t="array" ref="S67">_xlfn.IFS(
U67="신청불가", 0,
AND(U67="신청가능",
    OR(D67="석사", D67="석박사통합(석사)", D67="수료후연구생(석사)")),
800000-SUM(N67:Q67),
AND(U67="신청가능",
    OR(D67="박사", D67="석박사통합(박사)", D67="수료후연구생(박사)")),
1100000-SUM(N67:Q67),
TRUE, 0
)</f>
        <v>0</v>
      </c>
      <c r="T67" s="10" t="str">
        <f t="shared" si="0"/>
        <v>0원</v>
      </c>
      <c r="U67" s="11" t="str" cm="1">
        <f t="array" ref="U67">_xlfn.IFS(
AND(OR(D67="석사", D67="석박사통합(석사)", D67="수료후연구생(석사)"),
    SUM(N67:Q67)&gt;0, SUM(N67:Q67)&lt;800000),
"신청가능",
AND(OR(D67="박사", D67="석박사통합(박사)", D67="수료후연구생(박사)"),
    SUM(N67:Q67)&gt;0, SUM(N67:Q67)&lt;1100000),
"신청가능",
TRUE,"신청불가"
)</f>
        <v>신청불가</v>
      </c>
    </row>
    <row r="68" spans="2:21" s="2" customFormat="1" ht="19.5" customHeight="1" x14ac:dyDescent="0.3">
      <c r="B68" s="5"/>
      <c r="C68" s="3"/>
      <c r="D68" s="4"/>
      <c r="E68" s="5"/>
      <c r="F68" s="4"/>
      <c r="G68" s="7"/>
      <c r="H68" s="4"/>
      <c r="I68" s="5"/>
      <c r="J68" s="5"/>
      <c r="K68" s="5"/>
      <c r="L68" s="7"/>
      <c r="M68" s="7"/>
      <c r="N68" s="16"/>
      <c r="O68" s="8"/>
      <c r="P68" s="8"/>
      <c r="Q68" s="8"/>
      <c r="R68" s="8"/>
      <c r="S68" s="9" cm="1">
        <f t="array" ref="S68">_xlfn.IFS(
U68="신청불가", 0,
AND(U68="신청가능",
    OR(D68="석사", D68="석박사통합(석사)", D68="수료후연구생(석사)")),
800000-SUM(N68:Q68),
AND(U68="신청가능",
    OR(D68="박사", D68="석박사통합(박사)", D68="수료후연구생(박사)")),
1100000-SUM(N68:Q68),
TRUE, 0
)</f>
        <v>0</v>
      </c>
      <c r="T68" s="10" t="str">
        <f t="shared" si="0"/>
        <v>0원</v>
      </c>
      <c r="U68" s="11" t="str" cm="1">
        <f t="array" ref="U68">_xlfn.IFS(
AND(OR(D68="석사", D68="석박사통합(석사)", D68="수료후연구생(석사)"),
    SUM(N68:Q68)&gt;0, SUM(N68:Q68)&lt;800000),
"신청가능",
AND(OR(D68="박사", D68="석박사통합(박사)", D68="수료후연구생(박사)"),
    SUM(N68:Q68)&gt;0, SUM(N68:Q68)&lt;1100000),
"신청가능",
TRUE,"신청불가"
)</f>
        <v>신청불가</v>
      </c>
    </row>
    <row r="69" spans="2:21" s="2" customFormat="1" ht="19.5" customHeight="1" x14ac:dyDescent="0.3">
      <c r="B69" s="5"/>
      <c r="C69" s="3"/>
      <c r="D69" s="4"/>
      <c r="E69" s="5"/>
      <c r="F69" s="4"/>
      <c r="G69" s="7"/>
      <c r="H69" s="4"/>
      <c r="I69" s="5"/>
      <c r="J69" s="5"/>
      <c r="K69" s="5"/>
      <c r="L69" s="7"/>
      <c r="M69" s="7"/>
      <c r="N69" s="16"/>
      <c r="O69" s="8"/>
      <c r="P69" s="8"/>
      <c r="Q69" s="8"/>
      <c r="R69" s="8"/>
      <c r="S69" s="9" cm="1">
        <f t="array" ref="S69">_xlfn.IFS(
U69="신청불가", 0,
AND(U69="신청가능",
    OR(D69="석사", D69="석박사통합(석사)", D69="수료후연구생(석사)")),
800000-SUM(N69:Q69),
AND(U69="신청가능",
    OR(D69="박사", D69="석박사통합(박사)", D69="수료후연구생(박사)")),
1100000-SUM(N69:Q69),
TRUE, 0
)</f>
        <v>0</v>
      </c>
      <c r="T69" s="10" t="str">
        <f t="shared" si="0"/>
        <v>0원</v>
      </c>
      <c r="U69" s="11" t="str" cm="1">
        <f t="array" ref="U69">_xlfn.IFS(
AND(OR(D69="석사", D69="석박사통합(석사)", D69="수료후연구생(석사)"),
    SUM(N69:Q69)&gt;0, SUM(N69:Q69)&lt;800000),
"신청가능",
AND(OR(D69="박사", D69="석박사통합(박사)", D69="수료후연구생(박사)"),
    SUM(N69:Q69)&gt;0, SUM(N69:Q69)&lt;1100000),
"신청가능",
TRUE,"신청불가"
)</f>
        <v>신청불가</v>
      </c>
    </row>
    <row r="70" spans="2:21" s="2" customFormat="1" ht="19.5" customHeight="1" x14ac:dyDescent="0.3">
      <c r="B70" s="5"/>
      <c r="C70" s="3"/>
      <c r="D70" s="4"/>
      <c r="E70" s="5"/>
      <c r="F70" s="4"/>
      <c r="G70" s="7"/>
      <c r="H70" s="4"/>
      <c r="I70" s="5"/>
      <c r="J70" s="5"/>
      <c r="K70" s="5"/>
      <c r="L70" s="7"/>
      <c r="M70" s="7"/>
      <c r="N70" s="16"/>
      <c r="O70" s="8"/>
      <c r="P70" s="8"/>
      <c r="Q70" s="8"/>
      <c r="R70" s="8"/>
      <c r="S70" s="9" cm="1">
        <f t="array" ref="S70">_xlfn.IFS(
U70="신청불가", 0,
AND(U70="신청가능",
    OR(D70="석사", D70="석박사통합(석사)", D70="수료후연구생(석사)")),
800000-SUM(N70:Q70),
AND(U70="신청가능",
    OR(D70="박사", D70="석박사통합(박사)", D70="수료후연구생(박사)")),
1100000-SUM(N70:Q70),
TRUE, 0
)</f>
        <v>0</v>
      </c>
      <c r="T70" s="10" t="str">
        <f t="shared" si="0"/>
        <v>0원</v>
      </c>
      <c r="U70" s="11" t="str" cm="1">
        <f t="array" ref="U70">_xlfn.IFS(
AND(OR(D70="석사", D70="석박사통합(석사)", D70="수료후연구생(석사)"),
    SUM(N70:Q70)&gt;0, SUM(N70:Q70)&lt;800000),
"신청가능",
AND(OR(D70="박사", D70="석박사통합(박사)", D70="수료후연구생(박사)"),
    SUM(N70:Q70)&gt;0, SUM(N70:Q70)&lt;1100000),
"신청가능",
TRUE,"신청불가"
)</f>
        <v>신청불가</v>
      </c>
    </row>
    <row r="71" spans="2:21" s="2" customFormat="1" ht="19.5" customHeight="1" x14ac:dyDescent="0.3">
      <c r="B71" s="5"/>
      <c r="C71" s="3"/>
      <c r="D71" s="4"/>
      <c r="E71" s="5"/>
      <c r="F71" s="4"/>
      <c r="G71" s="7"/>
      <c r="H71" s="4"/>
      <c r="I71" s="5"/>
      <c r="J71" s="5"/>
      <c r="K71" s="5"/>
      <c r="L71" s="7"/>
      <c r="M71" s="7"/>
      <c r="N71" s="16"/>
      <c r="O71" s="8"/>
      <c r="P71" s="8"/>
      <c r="Q71" s="8"/>
      <c r="R71" s="8"/>
      <c r="S71" s="9" cm="1">
        <f t="array" ref="S71">_xlfn.IFS(
U71="신청불가", 0,
AND(U71="신청가능",
    OR(D71="석사", D71="석박사통합(석사)", D71="수료후연구생(석사)")),
800000-SUM(N71:Q71),
AND(U71="신청가능",
    OR(D71="박사", D71="석박사통합(박사)", D71="수료후연구생(박사)")),
1100000-SUM(N71:Q71),
TRUE, 0
)</f>
        <v>0</v>
      </c>
      <c r="T71" s="10" t="str">
        <f t="shared" si="0"/>
        <v>0원</v>
      </c>
      <c r="U71" s="11" t="str" cm="1">
        <f t="array" ref="U71">_xlfn.IFS(
AND(OR(D71="석사", D71="석박사통합(석사)", D71="수료후연구생(석사)"),
    SUM(N71:Q71)&gt;0, SUM(N71:Q71)&lt;800000),
"신청가능",
AND(OR(D71="박사", D71="석박사통합(박사)", D71="수료후연구생(박사)"),
    SUM(N71:Q71)&gt;0, SUM(N71:Q71)&lt;1100000),
"신청가능",
TRUE,"신청불가"
)</f>
        <v>신청불가</v>
      </c>
    </row>
    <row r="72" spans="2:21" s="2" customFormat="1" ht="19.5" customHeight="1" x14ac:dyDescent="0.3">
      <c r="B72" s="5"/>
      <c r="C72" s="3"/>
      <c r="D72" s="4"/>
      <c r="E72" s="5"/>
      <c r="F72" s="4"/>
      <c r="G72" s="7"/>
      <c r="H72" s="4"/>
      <c r="I72" s="5"/>
      <c r="J72" s="5"/>
      <c r="K72" s="5"/>
      <c r="L72" s="7"/>
      <c r="M72" s="7"/>
      <c r="N72" s="16"/>
      <c r="O72" s="8"/>
      <c r="P72" s="8"/>
      <c r="Q72" s="8"/>
      <c r="R72" s="8"/>
      <c r="S72" s="9" cm="1">
        <f t="array" ref="S72">_xlfn.IFS(
U72="신청불가", 0,
AND(U72="신청가능",
    OR(D72="석사", D72="석박사통합(석사)", D72="수료후연구생(석사)")),
800000-SUM(N72:Q72),
AND(U72="신청가능",
    OR(D72="박사", D72="석박사통합(박사)", D72="수료후연구생(박사)")),
1100000-SUM(N72:Q72),
TRUE, 0
)</f>
        <v>0</v>
      </c>
      <c r="T72" s="10" t="str">
        <f t="shared" si="0"/>
        <v>0원</v>
      </c>
      <c r="U72" s="11" t="str" cm="1">
        <f t="array" ref="U72">_xlfn.IFS(
AND(OR(D72="석사", D72="석박사통합(석사)", D72="수료후연구생(석사)"),
    SUM(N72:Q72)&gt;0, SUM(N72:Q72)&lt;800000),
"신청가능",
AND(OR(D72="박사", D72="석박사통합(박사)", D72="수료후연구생(박사)"),
    SUM(N72:Q72)&gt;0, SUM(N72:Q72)&lt;1100000),
"신청가능",
TRUE,"신청불가"
)</f>
        <v>신청불가</v>
      </c>
    </row>
    <row r="73" spans="2:21" s="2" customFormat="1" ht="19.5" customHeight="1" x14ac:dyDescent="0.3">
      <c r="B73" s="5"/>
      <c r="C73" s="3"/>
      <c r="D73" s="4"/>
      <c r="E73" s="5"/>
      <c r="F73" s="4"/>
      <c r="G73" s="7"/>
      <c r="H73" s="4"/>
      <c r="I73" s="5"/>
      <c r="J73" s="5"/>
      <c r="K73" s="5"/>
      <c r="L73" s="7"/>
      <c r="M73" s="7"/>
      <c r="N73" s="16"/>
      <c r="O73" s="8"/>
      <c r="P73" s="8"/>
      <c r="Q73" s="8"/>
      <c r="R73" s="8"/>
      <c r="S73" s="9" cm="1">
        <f t="array" ref="S73">_xlfn.IFS(
U73="신청불가", 0,
AND(U73="신청가능",
    OR(D73="석사", D73="석박사통합(석사)", D73="수료후연구생(석사)")),
800000-SUM(N73:Q73),
AND(U73="신청가능",
    OR(D73="박사", D73="석박사통합(박사)", D73="수료후연구생(박사)")),
1100000-SUM(N73:Q73),
TRUE, 0
)</f>
        <v>0</v>
      </c>
      <c r="T73" s="10" t="str">
        <f t="shared" si="0"/>
        <v>0원</v>
      </c>
      <c r="U73" s="11" t="str" cm="1">
        <f t="array" ref="U73">_xlfn.IFS(
AND(OR(D73="석사", D73="석박사통합(석사)", D73="수료후연구생(석사)"),
    SUM(N73:Q73)&gt;0, SUM(N73:Q73)&lt;800000),
"신청가능",
AND(OR(D73="박사", D73="석박사통합(박사)", D73="수료후연구생(박사)"),
    SUM(N73:Q73)&gt;0, SUM(N73:Q73)&lt;1100000),
"신청가능",
TRUE,"신청불가"
)</f>
        <v>신청불가</v>
      </c>
    </row>
    <row r="74" spans="2:21" s="2" customFormat="1" ht="19.5" customHeight="1" x14ac:dyDescent="0.3">
      <c r="B74" s="5"/>
      <c r="C74" s="3"/>
      <c r="D74" s="4"/>
      <c r="E74" s="5"/>
      <c r="F74" s="4"/>
      <c r="G74" s="7"/>
      <c r="H74" s="4"/>
      <c r="I74" s="5"/>
      <c r="J74" s="5"/>
      <c r="K74" s="5"/>
      <c r="L74" s="7"/>
      <c r="M74" s="7"/>
      <c r="N74" s="16"/>
      <c r="O74" s="8"/>
      <c r="P74" s="8"/>
      <c r="Q74" s="8"/>
      <c r="R74" s="8"/>
      <c r="S74" s="9" cm="1">
        <f t="array" ref="S74">_xlfn.IFS(
U74="신청불가", 0,
AND(U74="신청가능",
    OR(D74="석사", D74="석박사통합(석사)", D74="수료후연구생(석사)")),
800000-SUM(N74:Q74),
AND(U74="신청가능",
    OR(D74="박사", D74="석박사통합(박사)", D74="수료후연구생(박사)")),
1100000-SUM(N74:Q74),
TRUE, 0
)</f>
        <v>0</v>
      </c>
      <c r="T74" s="10" t="str">
        <f t="shared" si="0"/>
        <v>0원</v>
      </c>
      <c r="U74" s="11" t="str" cm="1">
        <f t="array" ref="U74">_xlfn.IFS(
AND(OR(D74="석사", D74="석박사통합(석사)", D74="수료후연구생(석사)"),
    SUM(N74:Q74)&gt;0, SUM(N74:Q74)&lt;800000),
"신청가능",
AND(OR(D74="박사", D74="석박사통합(박사)", D74="수료후연구생(박사)"),
    SUM(N74:Q74)&gt;0, SUM(N74:Q74)&lt;1100000),
"신청가능",
TRUE,"신청불가"
)</f>
        <v>신청불가</v>
      </c>
    </row>
    <row r="75" spans="2:21" s="2" customFormat="1" ht="19.5" customHeight="1" x14ac:dyDescent="0.3">
      <c r="B75" s="5"/>
      <c r="C75" s="3"/>
      <c r="D75" s="4"/>
      <c r="E75" s="5"/>
      <c r="F75" s="4"/>
      <c r="G75" s="7"/>
      <c r="H75" s="4"/>
      <c r="I75" s="5"/>
      <c r="J75" s="5"/>
      <c r="K75" s="5"/>
      <c r="L75" s="7"/>
      <c r="M75" s="7"/>
      <c r="N75" s="16"/>
      <c r="O75" s="8"/>
      <c r="P75" s="8"/>
      <c r="Q75" s="8"/>
      <c r="R75" s="8"/>
      <c r="S75" s="9" cm="1">
        <f t="array" ref="S75">_xlfn.IFS(
U75="신청불가", 0,
AND(U75="신청가능",
    OR(D75="석사", D75="석박사통합(석사)", D75="수료후연구생(석사)")),
800000-SUM(N75:Q75),
AND(U75="신청가능",
    OR(D75="박사", D75="석박사통합(박사)", D75="수료후연구생(박사)")),
1100000-SUM(N75:Q75),
TRUE, 0
)</f>
        <v>0</v>
      </c>
      <c r="T75" s="10" t="str">
        <f t="shared" si="0"/>
        <v>0원</v>
      </c>
      <c r="U75" s="11" t="str" cm="1">
        <f t="array" ref="U75">_xlfn.IFS(
AND(OR(D75="석사", D75="석박사통합(석사)", D75="수료후연구생(석사)"),
    SUM(N75:Q75)&gt;0, SUM(N75:Q75)&lt;800000),
"신청가능",
AND(OR(D75="박사", D75="석박사통합(박사)", D75="수료후연구생(박사)"),
    SUM(N75:Q75)&gt;0, SUM(N75:Q75)&lt;1100000),
"신청가능",
TRUE,"신청불가"
)</f>
        <v>신청불가</v>
      </c>
    </row>
    <row r="76" spans="2:21" s="2" customFormat="1" ht="19.5" customHeight="1" x14ac:dyDescent="0.3">
      <c r="B76" s="5"/>
      <c r="C76" s="3"/>
      <c r="D76" s="4"/>
      <c r="E76" s="5"/>
      <c r="F76" s="4"/>
      <c r="G76" s="7"/>
      <c r="H76" s="4"/>
      <c r="I76" s="5"/>
      <c r="J76" s="5"/>
      <c r="K76" s="5"/>
      <c r="L76" s="7"/>
      <c r="M76" s="7"/>
      <c r="N76" s="16"/>
      <c r="O76" s="8"/>
      <c r="P76" s="8"/>
      <c r="Q76" s="8"/>
      <c r="R76" s="8"/>
      <c r="S76" s="9" cm="1">
        <f t="array" ref="S76">_xlfn.IFS(
U76="신청불가", 0,
AND(U76="신청가능",
    OR(D76="석사", D76="석박사통합(석사)", D76="수료후연구생(석사)")),
800000-SUM(N76:Q76),
AND(U76="신청가능",
    OR(D76="박사", D76="석박사통합(박사)", D76="수료후연구생(박사)")),
1100000-SUM(N76:Q76),
TRUE, 0
)</f>
        <v>0</v>
      </c>
      <c r="T76" s="10" t="str">
        <f t="shared" si="0"/>
        <v>0원</v>
      </c>
      <c r="U76" s="11" t="str" cm="1">
        <f t="array" ref="U76">_xlfn.IFS(
AND(OR(D76="석사", D76="석박사통합(석사)", D76="수료후연구생(석사)"),
    SUM(N76:Q76)&gt;0, SUM(N76:Q76)&lt;800000),
"신청가능",
AND(OR(D76="박사", D76="석박사통합(박사)", D76="수료후연구생(박사)"),
    SUM(N76:Q76)&gt;0, SUM(N76:Q76)&lt;1100000),
"신청가능",
TRUE,"신청불가"
)</f>
        <v>신청불가</v>
      </c>
    </row>
    <row r="77" spans="2:21" s="2" customFormat="1" ht="19.5" customHeight="1" x14ac:dyDescent="0.3">
      <c r="B77" s="5"/>
      <c r="C77" s="3"/>
      <c r="D77" s="4"/>
      <c r="E77" s="5"/>
      <c r="F77" s="4"/>
      <c r="G77" s="7"/>
      <c r="H77" s="4"/>
      <c r="I77" s="5"/>
      <c r="J77" s="5"/>
      <c r="K77" s="5"/>
      <c r="L77" s="7"/>
      <c r="M77" s="7"/>
      <c r="N77" s="16"/>
      <c r="O77" s="8"/>
      <c r="P77" s="8"/>
      <c r="Q77" s="8"/>
      <c r="R77" s="8"/>
      <c r="S77" s="9" cm="1">
        <f t="array" ref="S77">_xlfn.IFS(
U77="신청불가", 0,
AND(U77="신청가능",
    OR(D77="석사", D77="석박사통합(석사)", D77="수료후연구생(석사)")),
800000-SUM(N77:Q77),
AND(U77="신청가능",
    OR(D77="박사", D77="석박사통합(박사)", D77="수료후연구생(박사)")),
1100000-SUM(N77:Q77),
TRUE, 0
)</f>
        <v>0</v>
      </c>
      <c r="T77" s="10" t="str">
        <f t="shared" si="0"/>
        <v>0원</v>
      </c>
      <c r="U77" s="11" t="str" cm="1">
        <f t="array" ref="U77">_xlfn.IFS(
AND(OR(D77="석사", D77="석박사통합(석사)", D77="수료후연구생(석사)"),
    SUM(N77:Q77)&gt;0, SUM(N77:Q77)&lt;800000),
"신청가능",
AND(OR(D77="박사", D77="석박사통합(박사)", D77="수료후연구생(박사)"),
    SUM(N77:Q77)&gt;0, SUM(N77:Q77)&lt;1100000),
"신청가능",
TRUE,"신청불가"
)</f>
        <v>신청불가</v>
      </c>
    </row>
    <row r="78" spans="2:21" s="2" customFormat="1" ht="19.5" customHeight="1" x14ac:dyDescent="0.3">
      <c r="B78" s="5"/>
      <c r="C78" s="3"/>
      <c r="D78" s="4"/>
      <c r="E78" s="5"/>
      <c r="F78" s="4"/>
      <c r="G78" s="7"/>
      <c r="H78" s="4"/>
      <c r="I78" s="5"/>
      <c r="J78" s="5"/>
      <c r="K78" s="5"/>
      <c r="L78" s="7"/>
      <c r="M78" s="7"/>
      <c r="N78" s="16"/>
      <c r="O78" s="8"/>
      <c r="P78" s="8"/>
      <c r="Q78" s="8"/>
      <c r="R78" s="8"/>
      <c r="S78" s="9" cm="1">
        <f t="array" ref="S78">_xlfn.IFS(
U78="신청불가", 0,
AND(U78="신청가능",
    OR(D78="석사", D78="석박사통합(석사)", D78="수료후연구생(석사)")),
800000-SUM(N78:Q78),
AND(U78="신청가능",
    OR(D78="박사", D78="석박사통합(박사)", D78="수료후연구생(박사)")),
1100000-SUM(N78:Q78),
TRUE, 0
)</f>
        <v>0</v>
      </c>
      <c r="T78" s="10" t="str">
        <f t="shared" si="0"/>
        <v>0원</v>
      </c>
      <c r="U78" s="11" t="str" cm="1">
        <f t="array" ref="U78">_xlfn.IFS(
AND(OR(D78="석사", D78="석박사통합(석사)", D78="수료후연구생(석사)"),
    SUM(N78:Q78)&gt;0, SUM(N78:Q78)&lt;800000),
"신청가능",
AND(OR(D78="박사", D78="석박사통합(박사)", D78="수료후연구생(박사)"),
    SUM(N78:Q78)&gt;0, SUM(N78:Q78)&lt;1100000),
"신청가능",
TRUE,"신청불가"
)</f>
        <v>신청불가</v>
      </c>
    </row>
    <row r="79" spans="2:21" s="2" customFormat="1" ht="19.5" customHeight="1" x14ac:dyDescent="0.3">
      <c r="B79" s="5"/>
      <c r="C79" s="3"/>
      <c r="D79" s="4"/>
      <c r="E79" s="5"/>
      <c r="F79" s="4"/>
      <c r="G79" s="7"/>
      <c r="H79" s="4"/>
      <c r="I79" s="5"/>
      <c r="J79" s="5"/>
      <c r="K79" s="5"/>
      <c r="L79" s="7"/>
      <c r="M79" s="7"/>
      <c r="N79" s="16"/>
      <c r="O79" s="8"/>
      <c r="P79" s="8"/>
      <c r="Q79" s="8"/>
      <c r="R79" s="8"/>
      <c r="S79" s="9" cm="1">
        <f t="array" ref="S79">_xlfn.IFS(
U79="신청불가", 0,
AND(U79="신청가능",
    OR(D79="석사", D79="석박사통합(석사)", D79="수료후연구생(석사)")),
800000-SUM(N79:Q79),
AND(U79="신청가능",
    OR(D79="박사", D79="석박사통합(박사)", D79="수료후연구생(박사)")),
1100000-SUM(N79:Q79),
TRUE, 0
)</f>
        <v>0</v>
      </c>
      <c r="T79" s="10" t="str">
        <f t="shared" si="0"/>
        <v>0원</v>
      </c>
      <c r="U79" s="11" t="str" cm="1">
        <f t="array" ref="U79">_xlfn.IFS(
AND(OR(D79="석사", D79="석박사통합(석사)", D79="수료후연구생(석사)"),
    SUM(N79:Q79)&gt;0, SUM(N79:Q79)&lt;800000),
"신청가능",
AND(OR(D79="박사", D79="석박사통합(박사)", D79="수료후연구생(박사)"),
    SUM(N79:Q79)&gt;0, SUM(N79:Q79)&lt;1100000),
"신청가능",
TRUE,"신청불가"
)</f>
        <v>신청불가</v>
      </c>
    </row>
    <row r="80" spans="2:21" s="2" customFormat="1" ht="19.5" customHeight="1" x14ac:dyDescent="0.3">
      <c r="B80" s="5"/>
      <c r="C80" s="3"/>
      <c r="D80" s="4"/>
      <c r="E80" s="5"/>
      <c r="F80" s="4"/>
      <c r="G80" s="7"/>
      <c r="H80" s="4"/>
      <c r="I80" s="5"/>
      <c r="J80" s="5"/>
      <c r="K80" s="5"/>
      <c r="L80" s="7"/>
      <c r="M80" s="7"/>
      <c r="N80" s="16"/>
      <c r="O80" s="8"/>
      <c r="P80" s="8"/>
      <c r="Q80" s="8"/>
      <c r="R80" s="8"/>
      <c r="S80" s="9" cm="1">
        <f t="array" ref="S80">_xlfn.IFS(
U80="신청불가", 0,
AND(U80="신청가능",
    OR(D80="석사", D80="석박사통합(석사)", D80="수료후연구생(석사)")),
800000-SUM(N80:Q80),
AND(U80="신청가능",
    OR(D80="박사", D80="석박사통합(박사)", D80="수료후연구생(박사)")),
1100000-SUM(N80:Q80),
TRUE, 0
)</f>
        <v>0</v>
      </c>
      <c r="T80" s="10" t="str">
        <f t="shared" si="0"/>
        <v>0원</v>
      </c>
      <c r="U80" s="11" t="str" cm="1">
        <f t="array" ref="U80">_xlfn.IFS(
AND(OR(D80="석사", D80="석박사통합(석사)", D80="수료후연구생(석사)"),
    SUM(N80:Q80)&gt;0, SUM(N80:Q80)&lt;800000),
"신청가능",
AND(OR(D80="박사", D80="석박사통합(박사)", D80="수료후연구생(박사)"),
    SUM(N80:Q80)&gt;0, SUM(N80:Q80)&lt;1100000),
"신청가능",
TRUE,"신청불가"
)</f>
        <v>신청불가</v>
      </c>
    </row>
    <row r="81" spans="2:21" s="2" customFormat="1" ht="19.5" customHeight="1" x14ac:dyDescent="0.3">
      <c r="B81" s="5"/>
      <c r="C81" s="3"/>
      <c r="D81" s="4"/>
      <c r="E81" s="5"/>
      <c r="F81" s="4"/>
      <c r="G81" s="7"/>
      <c r="H81" s="4"/>
      <c r="I81" s="5"/>
      <c r="J81" s="5"/>
      <c r="K81" s="5"/>
      <c r="L81" s="7"/>
      <c r="M81" s="7"/>
      <c r="N81" s="16"/>
      <c r="O81" s="8"/>
      <c r="P81" s="8"/>
      <c r="Q81" s="8"/>
      <c r="R81" s="8"/>
      <c r="S81" s="9" cm="1">
        <f t="array" ref="S81">_xlfn.IFS(
U81="신청불가", 0,
AND(U81="신청가능",
    OR(D81="석사", D81="석박사통합(석사)", D81="수료후연구생(석사)")),
800000-SUM(N81:Q81),
AND(U81="신청가능",
    OR(D81="박사", D81="석박사통합(박사)", D81="수료후연구생(박사)")),
1100000-SUM(N81:Q81),
TRUE, 0
)</f>
        <v>0</v>
      </c>
      <c r="T81" s="10" t="str">
        <f t="shared" si="0"/>
        <v>0원</v>
      </c>
      <c r="U81" s="11" t="str" cm="1">
        <f t="array" ref="U81">_xlfn.IFS(
AND(OR(D81="석사", D81="석박사통합(석사)", D81="수료후연구생(석사)"),
    SUM(N81:Q81)&gt;0, SUM(N81:Q81)&lt;800000),
"신청가능",
AND(OR(D81="박사", D81="석박사통합(박사)", D81="수료후연구생(박사)"),
    SUM(N81:Q81)&gt;0, SUM(N81:Q81)&lt;1100000),
"신청가능",
TRUE,"신청불가"
)</f>
        <v>신청불가</v>
      </c>
    </row>
    <row r="82" spans="2:21" s="2" customFormat="1" ht="19.5" customHeight="1" x14ac:dyDescent="0.3">
      <c r="B82" s="5"/>
      <c r="C82" s="3"/>
      <c r="D82" s="4"/>
      <c r="E82" s="5"/>
      <c r="F82" s="4"/>
      <c r="G82" s="7"/>
      <c r="H82" s="4"/>
      <c r="I82" s="5"/>
      <c r="J82" s="5"/>
      <c r="K82" s="5"/>
      <c r="L82" s="7"/>
      <c r="M82" s="7"/>
      <c r="N82" s="16"/>
      <c r="O82" s="8"/>
      <c r="P82" s="8"/>
      <c r="Q82" s="8"/>
      <c r="R82" s="8"/>
      <c r="S82" s="9" cm="1">
        <f t="array" ref="S82">_xlfn.IFS(
U82="신청불가", 0,
AND(U82="신청가능",
    OR(D82="석사", D82="석박사통합(석사)", D82="수료후연구생(석사)")),
800000-SUM(N82:Q82),
AND(U82="신청가능",
    OR(D82="박사", D82="석박사통합(박사)", D82="수료후연구생(박사)")),
1100000-SUM(N82:Q82),
TRUE, 0
)</f>
        <v>0</v>
      </c>
      <c r="T82" s="10" t="str">
        <f t="shared" si="0"/>
        <v>0원</v>
      </c>
      <c r="U82" s="11" t="str" cm="1">
        <f t="array" ref="U82">_xlfn.IFS(
AND(OR(D82="석사", D82="석박사통합(석사)", D82="수료후연구생(석사)"),
    SUM(N82:Q82)&gt;0, SUM(N82:Q82)&lt;800000),
"신청가능",
AND(OR(D82="박사", D82="석박사통합(박사)", D82="수료후연구생(박사)"),
    SUM(N82:Q82)&gt;0, SUM(N82:Q82)&lt;1100000),
"신청가능",
TRUE,"신청불가"
)</f>
        <v>신청불가</v>
      </c>
    </row>
    <row r="83" spans="2:21" s="2" customFormat="1" ht="19.5" customHeight="1" x14ac:dyDescent="0.3">
      <c r="B83" s="5"/>
      <c r="C83" s="3"/>
      <c r="D83" s="4"/>
      <c r="E83" s="5"/>
      <c r="F83" s="4"/>
      <c r="G83" s="7"/>
      <c r="H83" s="4"/>
      <c r="I83" s="5"/>
      <c r="J83" s="5"/>
      <c r="K83" s="5"/>
      <c r="L83" s="7"/>
      <c r="M83" s="7"/>
      <c r="N83" s="16"/>
      <c r="O83" s="8"/>
      <c r="P83" s="8"/>
      <c r="Q83" s="8"/>
      <c r="R83" s="8"/>
      <c r="S83" s="9" cm="1">
        <f t="array" ref="S83">_xlfn.IFS(
U83="신청불가", 0,
AND(U83="신청가능",
    OR(D83="석사", D83="석박사통합(석사)", D83="수료후연구생(석사)")),
800000-SUM(N83:Q83),
AND(U83="신청가능",
    OR(D83="박사", D83="석박사통합(박사)", D83="수료후연구생(박사)")),
1100000-SUM(N83:Q83),
TRUE, 0
)</f>
        <v>0</v>
      </c>
      <c r="T83" s="10" t="str">
        <f t="shared" si="0"/>
        <v>0원</v>
      </c>
      <c r="U83" s="11" t="str" cm="1">
        <f t="array" ref="U83">_xlfn.IFS(
AND(OR(D83="석사", D83="석박사통합(석사)", D83="수료후연구생(석사)"),
    SUM(N83:Q83)&gt;0, SUM(N83:Q83)&lt;800000),
"신청가능",
AND(OR(D83="박사", D83="석박사통합(박사)", D83="수료후연구생(박사)"),
    SUM(N83:Q83)&gt;0, SUM(N83:Q83)&lt;1100000),
"신청가능",
TRUE,"신청불가"
)</f>
        <v>신청불가</v>
      </c>
    </row>
    <row r="84" spans="2:21" s="2" customFormat="1" ht="19.5" customHeight="1" x14ac:dyDescent="0.3">
      <c r="B84" s="5"/>
      <c r="C84" s="3"/>
      <c r="D84" s="4"/>
      <c r="E84" s="5"/>
      <c r="F84" s="4"/>
      <c r="G84" s="7"/>
      <c r="H84" s="4"/>
      <c r="I84" s="5"/>
      <c r="J84" s="5"/>
      <c r="K84" s="5"/>
      <c r="L84" s="7"/>
      <c r="M84" s="7"/>
      <c r="N84" s="16"/>
      <c r="O84" s="8"/>
      <c r="P84" s="8"/>
      <c r="Q84" s="8"/>
      <c r="R84" s="8"/>
      <c r="S84" s="9" cm="1">
        <f t="array" ref="S84">_xlfn.IFS(
U84="신청불가", 0,
AND(U84="신청가능",
    OR(D84="석사", D84="석박사통합(석사)", D84="수료후연구생(석사)")),
800000-SUM(N84:Q84),
AND(U84="신청가능",
    OR(D84="박사", D84="석박사통합(박사)", D84="수료후연구생(박사)")),
1100000-SUM(N84:Q84),
TRUE, 0
)</f>
        <v>0</v>
      </c>
      <c r="T84" s="10" t="str">
        <f t="shared" si="0"/>
        <v>0원</v>
      </c>
      <c r="U84" s="11" t="str" cm="1">
        <f t="array" ref="U84">_xlfn.IFS(
AND(OR(D84="석사", D84="석박사통합(석사)", D84="수료후연구생(석사)"),
    SUM(N84:Q84)&gt;0, SUM(N84:Q84)&lt;800000),
"신청가능",
AND(OR(D84="박사", D84="석박사통합(박사)", D84="수료후연구생(박사)"),
    SUM(N84:Q84)&gt;0, SUM(N84:Q84)&lt;1100000),
"신청가능",
TRUE,"신청불가"
)</f>
        <v>신청불가</v>
      </c>
    </row>
    <row r="85" spans="2:21" s="2" customFormat="1" ht="19.5" customHeight="1" x14ac:dyDescent="0.3">
      <c r="B85" s="5"/>
      <c r="C85" s="3"/>
      <c r="D85" s="4"/>
      <c r="E85" s="5"/>
      <c r="F85" s="4"/>
      <c r="G85" s="7"/>
      <c r="H85" s="4"/>
      <c r="I85" s="5"/>
      <c r="J85" s="5"/>
      <c r="K85" s="5"/>
      <c r="L85" s="7"/>
      <c r="M85" s="7"/>
      <c r="N85" s="16"/>
      <c r="O85" s="8"/>
      <c r="P85" s="8"/>
      <c r="Q85" s="8"/>
      <c r="R85" s="8"/>
      <c r="S85" s="9" cm="1">
        <f t="array" ref="S85">_xlfn.IFS(
U85="신청불가", 0,
AND(U85="신청가능",
    OR(D85="석사", D85="석박사통합(석사)", D85="수료후연구생(석사)")),
800000-SUM(N85:Q85),
AND(U85="신청가능",
    OR(D85="박사", D85="석박사통합(박사)", D85="수료후연구생(박사)")),
1100000-SUM(N85:Q85),
TRUE, 0
)</f>
        <v>0</v>
      </c>
      <c r="T85" s="10" t="str">
        <f t="shared" si="0"/>
        <v>0원</v>
      </c>
      <c r="U85" s="11" t="str" cm="1">
        <f t="array" ref="U85">_xlfn.IFS(
AND(OR(D85="석사", D85="석박사통합(석사)", D85="수료후연구생(석사)"),
    SUM(N85:Q85)&gt;0, SUM(N85:Q85)&lt;800000),
"신청가능",
AND(OR(D85="박사", D85="석박사통합(박사)", D85="수료후연구생(박사)"),
    SUM(N85:Q85)&gt;0, SUM(N85:Q85)&lt;1100000),
"신청가능",
TRUE,"신청불가"
)</f>
        <v>신청불가</v>
      </c>
    </row>
    <row r="86" spans="2:21" s="2" customFormat="1" ht="19.5" customHeight="1" x14ac:dyDescent="0.3">
      <c r="B86" s="5"/>
      <c r="C86" s="3"/>
      <c r="D86" s="4"/>
      <c r="E86" s="5"/>
      <c r="F86" s="4"/>
      <c r="G86" s="7"/>
      <c r="H86" s="4"/>
      <c r="I86" s="5"/>
      <c r="J86" s="5"/>
      <c r="K86" s="5"/>
      <c r="L86" s="7"/>
      <c r="M86" s="7"/>
      <c r="N86" s="16"/>
      <c r="O86" s="8"/>
      <c r="P86" s="8"/>
      <c r="Q86" s="8"/>
      <c r="R86" s="8"/>
      <c r="S86" s="9" cm="1">
        <f t="array" ref="S86">_xlfn.IFS(
U86="신청불가", 0,
AND(U86="신청가능",
    OR(D86="석사", D86="석박사통합(석사)", D86="수료후연구생(석사)")),
800000-SUM(N86:Q86),
AND(U86="신청가능",
    OR(D86="박사", D86="석박사통합(박사)", D86="수료후연구생(박사)")),
1100000-SUM(N86:Q86),
TRUE, 0
)</f>
        <v>0</v>
      </c>
      <c r="T86" s="10" t="str">
        <f t="shared" si="0"/>
        <v>0원</v>
      </c>
      <c r="U86" s="11" t="str" cm="1">
        <f t="array" ref="U86">_xlfn.IFS(
AND(OR(D86="석사", D86="석박사통합(석사)", D86="수료후연구생(석사)"),
    SUM(N86:Q86)&gt;0, SUM(N86:Q86)&lt;800000),
"신청가능",
AND(OR(D86="박사", D86="석박사통합(박사)", D86="수료후연구생(박사)"),
    SUM(N86:Q86)&gt;0, SUM(N86:Q86)&lt;1100000),
"신청가능",
TRUE,"신청불가"
)</f>
        <v>신청불가</v>
      </c>
    </row>
    <row r="87" spans="2:21" s="2" customFormat="1" ht="19.5" customHeight="1" x14ac:dyDescent="0.3">
      <c r="B87" s="5"/>
      <c r="C87" s="3"/>
      <c r="D87" s="4"/>
      <c r="E87" s="5"/>
      <c r="F87" s="4"/>
      <c r="G87" s="7"/>
      <c r="H87" s="4"/>
      <c r="I87" s="5"/>
      <c r="J87" s="5"/>
      <c r="K87" s="5"/>
      <c r="L87" s="7"/>
      <c r="M87" s="7"/>
      <c r="N87" s="16"/>
      <c r="O87" s="8"/>
      <c r="P87" s="8"/>
      <c r="Q87" s="8"/>
      <c r="R87" s="8"/>
      <c r="S87" s="9" cm="1">
        <f t="array" ref="S87">_xlfn.IFS(
U87="신청불가", 0,
AND(U87="신청가능",
    OR(D87="석사", D87="석박사통합(석사)", D87="수료후연구생(석사)")),
800000-SUM(N87:Q87),
AND(U87="신청가능",
    OR(D87="박사", D87="석박사통합(박사)", D87="수료후연구생(박사)")),
1100000-SUM(N87:Q87),
TRUE, 0
)</f>
        <v>0</v>
      </c>
      <c r="T87" s="10" t="str">
        <f t="shared" si="0"/>
        <v>0원</v>
      </c>
      <c r="U87" s="11" t="str" cm="1">
        <f t="array" ref="U87">_xlfn.IFS(
AND(OR(D87="석사", D87="석박사통합(석사)", D87="수료후연구생(석사)"),
    SUM(N87:Q87)&gt;0, SUM(N87:Q87)&lt;800000),
"신청가능",
AND(OR(D87="박사", D87="석박사통합(박사)", D87="수료후연구생(박사)"),
    SUM(N87:Q87)&gt;0, SUM(N87:Q87)&lt;1100000),
"신청가능",
TRUE,"신청불가"
)</f>
        <v>신청불가</v>
      </c>
    </row>
    <row r="88" spans="2:21" s="2" customFormat="1" ht="19.5" customHeight="1" x14ac:dyDescent="0.3">
      <c r="B88" s="5"/>
      <c r="C88" s="3"/>
      <c r="D88" s="4"/>
      <c r="E88" s="5"/>
      <c r="F88" s="4"/>
      <c r="G88" s="7"/>
      <c r="H88" s="4"/>
      <c r="I88" s="5"/>
      <c r="J88" s="5"/>
      <c r="K88" s="5"/>
      <c r="L88" s="7"/>
      <c r="M88" s="7"/>
      <c r="N88" s="16"/>
      <c r="O88" s="8"/>
      <c r="P88" s="8"/>
      <c r="Q88" s="8"/>
      <c r="R88" s="8"/>
      <c r="S88" s="9" cm="1">
        <f t="array" ref="S88">_xlfn.IFS(
U88="신청불가", 0,
AND(U88="신청가능",
    OR(D88="석사", D88="석박사통합(석사)", D88="수료후연구생(석사)")),
800000-SUM(N88:Q88),
AND(U88="신청가능",
    OR(D88="박사", D88="석박사통합(박사)", D88="수료후연구생(박사)")),
1100000-SUM(N88:Q88),
TRUE, 0
)</f>
        <v>0</v>
      </c>
      <c r="T88" s="10" t="str">
        <f t="shared" si="0"/>
        <v>0원</v>
      </c>
      <c r="U88" s="11" t="str" cm="1">
        <f t="array" ref="U88">_xlfn.IFS(
AND(OR(D88="석사", D88="석박사통합(석사)", D88="수료후연구생(석사)"),
    SUM(N88:Q88)&gt;0, SUM(N88:Q88)&lt;800000),
"신청가능",
AND(OR(D88="박사", D88="석박사통합(박사)", D88="수료후연구생(박사)"),
    SUM(N88:Q88)&gt;0, SUM(N88:Q88)&lt;1100000),
"신청가능",
TRUE,"신청불가"
)</f>
        <v>신청불가</v>
      </c>
    </row>
    <row r="89" spans="2:21" s="2" customFormat="1" ht="19.5" customHeight="1" x14ac:dyDescent="0.3">
      <c r="B89" s="5"/>
      <c r="C89" s="3"/>
      <c r="D89" s="4"/>
      <c r="E89" s="5"/>
      <c r="F89" s="4"/>
      <c r="G89" s="7"/>
      <c r="H89" s="4"/>
      <c r="I89" s="5"/>
      <c r="J89" s="5"/>
      <c r="K89" s="5"/>
      <c r="L89" s="7"/>
      <c r="M89" s="7"/>
      <c r="N89" s="16"/>
      <c r="O89" s="8"/>
      <c r="P89" s="8"/>
      <c r="Q89" s="8"/>
      <c r="R89" s="8"/>
      <c r="S89" s="9" cm="1">
        <f t="array" ref="S89">_xlfn.IFS(
U89="신청불가", 0,
AND(U89="신청가능",
    OR(D89="석사", D89="석박사통합(석사)", D89="수료후연구생(석사)")),
800000-SUM(N89:Q89),
AND(U89="신청가능",
    OR(D89="박사", D89="석박사통합(박사)", D89="수료후연구생(박사)")),
1100000-SUM(N89:Q89),
TRUE, 0
)</f>
        <v>0</v>
      </c>
      <c r="T89" s="10" t="str">
        <f t="shared" si="0"/>
        <v>0원</v>
      </c>
      <c r="U89" s="11" t="str" cm="1">
        <f t="array" ref="U89">_xlfn.IFS(
AND(OR(D89="석사", D89="석박사통합(석사)", D89="수료후연구생(석사)"),
    SUM(N89:Q89)&gt;0, SUM(N89:Q89)&lt;800000),
"신청가능",
AND(OR(D89="박사", D89="석박사통합(박사)", D89="수료후연구생(박사)"),
    SUM(N89:Q89)&gt;0, SUM(N89:Q89)&lt;1100000),
"신청가능",
TRUE,"신청불가"
)</f>
        <v>신청불가</v>
      </c>
    </row>
    <row r="90" spans="2:21" s="2" customFormat="1" ht="19.5" customHeight="1" x14ac:dyDescent="0.3">
      <c r="B90" s="5"/>
      <c r="C90" s="3"/>
      <c r="D90" s="4"/>
      <c r="E90" s="5"/>
      <c r="F90" s="4"/>
      <c r="G90" s="7"/>
      <c r="H90" s="4"/>
      <c r="I90" s="5"/>
      <c r="J90" s="5"/>
      <c r="K90" s="5"/>
      <c r="L90" s="7"/>
      <c r="M90" s="7"/>
      <c r="N90" s="16"/>
      <c r="O90" s="8"/>
      <c r="P90" s="8"/>
      <c r="Q90" s="8"/>
      <c r="R90" s="8"/>
      <c r="S90" s="9" cm="1">
        <f t="array" ref="S90">_xlfn.IFS(
U90="신청불가", 0,
AND(U90="신청가능",
    OR(D90="석사", D90="석박사통합(석사)", D90="수료후연구생(석사)")),
800000-SUM(N90:Q90),
AND(U90="신청가능",
    OR(D90="박사", D90="석박사통합(박사)", D90="수료후연구생(박사)")),
1100000-SUM(N90:Q90),
TRUE, 0
)</f>
        <v>0</v>
      </c>
      <c r="T90" s="10" t="str">
        <f t="shared" si="0"/>
        <v>0원</v>
      </c>
      <c r="U90" s="11" t="str" cm="1">
        <f t="array" ref="U90">_xlfn.IFS(
AND(OR(D90="석사", D90="석박사통합(석사)", D90="수료후연구생(석사)"),
    SUM(N90:Q90)&gt;0, SUM(N90:Q90)&lt;800000),
"신청가능",
AND(OR(D90="박사", D90="석박사통합(박사)", D90="수료후연구생(박사)"),
    SUM(N90:Q90)&gt;0, SUM(N90:Q90)&lt;1100000),
"신청가능",
TRUE,"신청불가"
)</f>
        <v>신청불가</v>
      </c>
    </row>
    <row r="91" spans="2:21" s="2" customFormat="1" ht="19.5" customHeight="1" x14ac:dyDescent="0.3">
      <c r="B91" s="5"/>
      <c r="C91" s="3"/>
      <c r="D91" s="4"/>
      <c r="E91" s="5"/>
      <c r="F91" s="4"/>
      <c r="G91" s="7"/>
      <c r="H91" s="4"/>
      <c r="I91" s="5"/>
      <c r="J91" s="5"/>
      <c r="K91" s="5"/>
      <c r="L91" s="7"/>
      <c r="M91" s="7"/>
      <c r="N91" s="16"/>
      <c r="O91" s="8"/>
      <c r="P91" s="8"/>
      <c r="Q91" s="8"/>
      <c r="R91" s="8"/>
      <c r="S91" s="9" cm="1">
        <f t="array" ref="S91">_xlfn.IFS(
U91="신청불가", 0,
AND(U91="신청가능",
    OR(D91="석사", D91="석박사통합(석사)", D91="수료후연구생(석사)")),
800000-SUM(N91:Q91),
AND(U91="신청가능",
    OR(D91="박사", D91="석박사통합(박사)", D91="수료후연구생(박사)")),
1100000-SUM(N91:Q91),
TRUE, 0
)</f>
        <v>0</v>
      </c>
      <c r="T91" s="10" t="str">
        <f t="shared" si="0"/>
        <v>0원</v>
      </c>
      <c r="U91" s="11" t="str" cm="1">
        <f t="array" ref="U91">_xlfn.IFS(
AND(OR(D91="석사", D91="석박사통합(석사)", D91="수료후연구생(석사)"),
    SUM(N91:Q91)&gt;0, SUM(N91:Q91)&lt;800000),
"신청가능",
AND(OR(D91="박사", D91="석박사통합(박사)", D91="수료후연구생(박사)"),
    SUM(N91:Q91)&gt;0, SUM(N91:Q91)&lt;1100000),
"신청가능",
TRUE,"신청불가"
)</f>
        <v>신청불가</v>
      </c>
    </row>
    <row r="92" spans="2:21" s="2" customFormat="1" ht="19.5" customHeight="1" x14ac:dyDescent="0.3">
      <c r="B92" s="5"/>
      <c r="C92" s="3"/>
      <c r="D92" s="4"/>
      <c r="E92" s="5"/>
      <c r="F92" s="4"/>
      <c r="G92" s="7"/>
      <c r="H92" s="4"/>
      <c r="I92" s="5"/>
      <c r="J92" s="5"/>
      <c r="K92" s="5"/>
      <c r="L92" s="7"/>
      <c r="M92" s="7"/>
      <c r="N92" s="16"/>
      <c r="O92" s="8"/>
      <c r="P92" s="8"/>
      <c r="Q92" s="8"/>
      <c r="R92" s="8"/>
      <c r="S92" s="9" cm="1">
        <f t="array" ref="S92">_xlfn.IFS(
U92="신청불가", 0,
AND(U92="신청가능",
    OR(D92="석사", D92="석박사통합(석사)", D92="수료후연구생(석사)")),
800000-SUM(N92:Q92),
AND(U92="신청가능",
    OR(D92="박사", D92="석박사통합(박사)", D92="수료후연구생(박사)")),
1100000-SUM(N92:Q92),
TRUE, 0
)</f>
        <v>0</v>
      </c>
      <c r="T92" s="10" t="str">
        <f t="shared" si="0"/>
        <v>0원</v>
      </c>
      <c r="U92" s="11" t="str" cm="1">
        <f t="array" ref="U92">_xlfn.IFS(
AND(OR(D92="석사", D92="석박사통합(석사)", D92="수료후연구생(석사)"),
    SUM(N92:Q92)&gt;0, SUM(N92:Q92)&lt;800000),
"신청가능",
AND(OR(D92="박사", D92="석박사통합(박사)", D92="수료후연구생(박사)"),
    SUM(N92:Q92)&gt;0, SUM(N92:Q92)&lt;1100000),
"신청가능",
TRUE,"신청불가"
)</f>
        <v>신청불가</v>
      </c>
    </row>
    <row r="93" spans="2:21" s="2" customFormat="1" ht="19.5" customHeight="1" x14ac:dyDescent="0.3">
      <c r="B93" s="5"/>
      <c r="C93" s="3"/>
      <c r="D93" s="4"/>
      <c r="E93" s="5"/>
      <c r="F93" s="4"/>
      <c r="G93" s="7"/>
      <c r="H93" s="4"/>
      <c r="I93" s="5"/>
      <c r="J93" s="5"/>
      <c r="K93" s="5"/>
      <c r="L93" s="7"/>
      <c r="M93" s="7"/>
      <c r="N93" s="16"/>
      <c r="O93" s="8"/>
      <c r="P93" s="8"/>
      <c r="Q93" s="8"/>
      <c r="R93" s="8"/>
      <c r="S93" s="9" cm="1">
        <f t="array" ref="S93">_xlfn.IFS(
U93="신청불가", 0,
AND(U93="신청가능",
    OR(D93="석사", D93="석박사통합(석사)", D93="수료후연구생(석사)")),
800000-SUM(N93:Q93),
AND(U93="신청가능",
    OR(D93="박사", D93="석박사통합(박사)", D93="수료후연구생(박사)")),
1100000-SUM(N93:Q93),
TRUE, 0
)</f>
        <v>0</v>
      </c>
      <c r="T93" s="10" t="str">
        <f t="shared" si="0"/>
        <v>0원</v>
      </c>
      <c r="U93" s="11" t="str" cm="1">
        <f t="array" ref="U93">_xlfn.IFS(
AND(OR(D93="석사", D93="석박사통합(석사)", D93="수료후연구생(석사)"),
    SUM(N93:Q93)&gt;0, SUM(N93:Q93)&lt;800000),
"신청가능",
AND(OR(D93="박사", D93="석박사통합(박사)", D93="수료후연구생(박사)"),
    SUM(N93:Q93)&gt;0, SUM(N93:Q93)&lt;1100000),
"신청가능",
TRUE,"신청불가"
)</f>
        <v>신청불가</v>
      </c>
    </row>
    <row r="94" spans="2:21" s="2" customFormat="1" ht="19.5" customHeight="1" x14ac:dyDescent="0.3">
      <c r="B94" s="5"/>
      <c r="C94" s="3"/>
      <c r="D94" s="4"/>
      <c r="E94" s="5"/>
      <c r="F94" s="4"/>
      <c r="G94" s="7"/>
      <c r="H94" s="4"/>
      <c r="I94" s="5"/>
      <c r="J94" s="5"/>
      <c r="K94" s="5"/>
      <c r="L94" s="7"/>
      <c r="M94" s="7"/>
      <c r="N94" s="16"/>
      <c r="O94" s="8"/>
      <c r="P94" s="8"/>
      <c r="Q94" s="8"/>
      <c r="R94" s="8"/>
      <c r="S94" s="9" cm="1">
        <f t="array" ref="S94">_xlfn.IFS(
U94="신청불가", 0,
AND(U94="신청가능",
    OR(D94="석사", D94="석박사통합(석사)", D94="수료후연구생(석사)")),
800000-SUM(N94:Q94),
AND(U94="신청가능",
    OR(D94="박사", D94="석박사통합(박사)", D94="수료후연구생(박사)")),
1100000-SUM(N94:Q94),
TRUE, 0
)</f>
        <v>0</v>
      </c>
      <c r="T94" s="10" t="str">
        <f t="shared" si="0"/>
        <v>0원</v>
      </c>
      <c r="U94" s="11" t="str" cm="1">
        <f t="array" ref="U94">_xlfn.IFS(
AND(OR(D94="석사", D94="석박사통합(석사)", D94="수료후연구생(석사)"),
    SUM(N94:Q94)&gt;0, SUM(N94:Q94)&lt;800000),
"신청가능",
AND(OR(D94="박사", D94="석박사통합(박사)", D94="수료후연구생(박사)"),
    SUM(N94:Q94)&gt;0, SUM(N94:Q94)&lt;1100000),
"신청가능",
TRUE,"신청불가"
)</f>
        <v>신청불가</v>
      </c>
    </row>
    <row r="95" spans="2:21" s="2" customFormat="1" ht="19.5" customHeight="1" x14ac:dyDescent="0.3">
      <c r="B95" s="5"/>
      <c r="C95" s="3"/>
      <c r="D95" s="4"/>
      <c r="E95" s="5"/>
      <c r="F95" s="4"/>
      <c r="G95" s="7"/>
      <c r="H95" s="4"/>
      <c r="I95" s="5"/>
      <c r="J95" s="5"/>
      <c r="K95" s="5"/>
      <c r="L95" s="7"/>
      <c r="M95" s="7"/>
      <c r="N95" s="16"/>
      <c r="O95" s="8"/>
      <c r="P95" s="8"/>
      <c r="Q95" s="8"/>
      <c r="R95" s="8"/>
      <c r="S95" s="9" cm="1">
        <f t="array" ref="S95">_xlfn.IFS(
U95="신청불가", 0,
AND(U95="신청가능",
    OR(D95="석사", D95="석박사통합(석사)", D95="수료후연구생(석사)")),
800000-SUM(N95:Q95),
AND(U95="신청가능",
    OR(D95="박사", D95="석박사통합(박사)", D95="수료후연구생(박사)")),
1100000-SUM(N95:Q95),
TRUE, 0
)</f>
        <v>0</v>
      </c>
      <c r="T95" s="10" t="str">
        <f t="shared" si="0"/>
        <v>0원</v>
      </c>
      <c r="U95" s="11" t="str" cm="1">
        <f t="array" ref="U95">_xlfn.IFS(
AND(OR(D95="석사", D95="석박사통합(석사)", D95="수료후연구생(석사)"),
    SUM(N95:Q95)&gt;0, SUM(N95:Q95)&lt;800000),
"신청가능",
AND(OR(D95="박사", D95="석박사통합(박사)", D95="수료후연구생(박사)"),
    SUM(N95:Q95)&gt;0, SUM(N95:Q95)&lt;1100000),
"신청가능",
TRUE,"신청불가"
)</f>
        <v>신청불가</v>
      </c>
    </row>
    <row r="96" spans="2:21" s="2" customFormat="1" ht="19.5" customHeight="1" x14ac:dyDescent="0.3">
      <c r="B96" s="5"/>
      <c r="C96" s="3"/>
      <c r="D96" s="4"/>
      <c r="E96" s="5"/>
      <c r="F96" s="4"/>
      <c r="G96" s="7"/>
      <c r="H96" s="4"/>
      <c r="I96" s="5"/>
      <c r="J96" s="5"/>
      <c r="K96" s="5"/>
      <c r="L96" s="7"/>
      <c r="M96" s="7"/>
      <c r="N96" s="16"/>
      <c r="O96" s="8"/>
      <c r="P96" s="8"/>
      <c r="Q96" s="8"/>
      <c r="R96" s="8"/>
      <c r="S96" s="9" cm="1">
        <f t="array" ref="S96">_xlfn.IFS(
U96="신청불가", 0,
AND(U96="신청가능",
    OR(D96="석사", D96="석박사통합(석사)", D96="수료후연구생(석사)")),
800000-SUM(N96:Q96),
AND(U96="신청가능",
    OR(D96="박사", D96="석박사통합(박사)", D96="수료후연구생(박사)")),
1100000-SUM(N96:Q96),
TRUE, 0
)</f>
        <v>0</v>
      </c>
      <c r="T96" s="10" t="str">
        <f t="shared" si="0"/>
        <v>0원</v>
      </c>
      <c r="U96" s="11" t="str" cm="1">
        <f t="array" ref="U96">_xlfn.IFS(
AND(OR(D96="석사", D96="석박사통합(석사)", D96="수료후연구생(석사)"),
    SUM(N96:Q96)&gt;0, SUM(N96:Q96)&lt;800000),
"신청가능",
AND(OR(D96="박사", D96="석박사통합(박사)", D96="수료후연구생(박사)"),
    SUM(N96:Q96)&gt;0, SUM(N96:Q96)&lt;1100000),
"신청가능",
TRUE,"신청불가"
)</f>
        <v>신청불가</v>
      </c>
    </row>
    <row r="97" spans="2:21" s="2" customFormat="1" ht="19.5" customHeight="1" x14ac:dyDescent="0.3">
      <c r="B97" s="5"/>
      <c r="C97" s="3"/>
      <c r="D97" s="4"/>
      <c r="E97" s="5"/>
      <c r="F97" s="4"/>
      <c r="G97" s="7"/>
      <c r="H97" s="4"/>
      <c r="I97" s="5"/>
      <c r="J97" s="5"/>
      <c r="K97" s="5"/>
      <c r="L97" s="7"/>
      <c r="M97" s="7"/>
      <c r="N97" s="16"/>
      <c r="O97" s="8"/>
      <c r="P97" s="8"/>
      <c r="Q97" s="8"/>
      <c r="R97" s="8"/>
      <c r="S97" s="9" cm="1">
        <f t="array" ref="S97">_xlfn.IFS(
U97="신청불가", 0,
AND(U97="신청가능",
    OR(D97="석사", D97="석박사통합(석사)", D97="수료후연구생(석사)")),
800000-SUM(N97:Q97),
AND(U97="신청가능",
    OR(D97="박사", D97="석박사통합(박사)", D97="수료후연구생(박사)")),
1100000-SUM(N97:Q97),
TRUE, 0
)</f>
        <v>0</v>
      </c>
      <c r="T97" s="10" t="str">
        <f t="shared" si="0"/>
        <v>0원</v>
      </c>
      <c r="U97" s="11" t="str" cm="1">
        <f t="array" ref="U97">_xlfn.IFS(
AND(OR(D97="석사", D97="석박사통합(석사)", D97="수료후연구생(석사)"),
    SUM(N97:Q97)&gt;0, SUM(N97:Q97)&lt;800000),
"신청가능",
AND(OR(D97="박사", D97="석박사통합(박사)", D97="수료후연구생(박사)"),
    SUM(N97:Q97)&gt;0, SUM(N97:Q97)&lt;1100000),
"신청가능",
TRUE,"신청불가"
)</f>
        <v>신청불가</v>
      </c>
    </row>
    <row r="98" spans="2:21" s="2" customFormat="1" ht="19.5" customHeight="1" x14ac:dyDescent="0.3">
      <c r="B98" s="5"/>
      <c r="C98" s="3"/>
      <c r="D98" s="4"/>
      <c r="E98" s="5"/>
      <c r="F98" s="4"/>
      <c r="G98" s="7"/>
      <c r="H98" s="4"/>
      <c r="I98" s="5"/>
      <c r="J98" s="5"/>
      <c r="K98" s="5"/>
      <c r="L98" s="7"/>
      <c r="M98" s="7"/>
      <c r="N98" s="16"/>
      <c r="O98" s="8"/>
      <c r="P98" s="8"/>
      <c r="Q98" s="8"/>
      <c r="R98" s="8"/>
      <c r="S98" s="9" cm="1">
        <f t="array" ref="S98">_xlfn.IFS(
U98="신청불가", 0,
AND(U98="신청가능",
    OR(D98="석사", D98="석박사통합(석사)", D98="수료후연구생(석사)")),
800000-SUM(N98:Q98),
AND(U98="신청가능",
    OR(D98="박사", D98="석박사통합(박사)", D98="수료후연구생(박사)")),
1100000-SUM(N98:Q98),
TRUE, 0
)</f>
        <v>0</v>
      </c>
      <c r="T98" s="10" t="str">
        <f t="shared" si="0"/>
        <v>0원</v>
      </c>
      <c r="U98" s="11" t="str" cm="1">
        <f t="array" ref="U98">_xlfn.IFS(
AND(OR(D98="석사", D98="석박사통합(석사)", D98="수료후연구생(석사)"),
    SUM(N98:Q98)&gt;0, SUM(N98:Q98)&lt;800000),
"신청가능",
AND(OR(D98="박사", D98="석박사통합(박사)", D98="수료후연구생(박사)"),
    SUM(N98:Q98)&gt;0, SUM(N98:Q98)&lt;1100000),
"신청가능",
TRUE,"신청불가"
)</f>
        <v>신청불가</v>
      </c>
    </row>
    <row r="99" spans="2:21" s="2" customFormat="1" ht="19.5" customHeight="1" x14ac:dyDescent="0.3">
      <c r="B99" s="5"/>
      <c r="C99" s="3"/>
      <c r="D99" s="4"/>
      <c r="E99" s="5"/>
      <c r="F99" s="4"/>
      <c r="G99" s="7"/>
      <c r="H99" s="4"/>
      <c r="I99" s="5"/>
      <c r="J99" s="5"/>
      <c r="K99" s="5"/>
      <c r="L99" s="7"/>
      <c r="M99" s="7"/>
      <c r="N99" s="16"/>
      <c r="O99" s="8"/>
      <c r="P99" s="8"/>
      <c r="Q99" s="8"/>
      <c r="R99" s="8"/>
      <c r="S99" s="9" cm="1">
        <f t="array" ref="S99">_xlfn.IFS(
U99="신청불가", 0,
AND(U99="신청가능",
    OR(D99="석사", D99="석박사통합(석사)", D99="수료후연구생(석사)")),
800000-SUM(N99:Q99),
AND(U99="신청가능",
    OR(D99="박사", D99="석박사통합(박사)", D99="수료후연구생(박사)")),
1100000-SUM(N99:Q99),
TRUE, 0
)</f>
        <v>0</v>
      </c>
      <c r="T99" s="10" t="str">
        <f t="shared" si="0"/>
        <v>0원</v>
      </c>
      <c r="U99" s="11" t="str" cm="1">
        <f t="array" ref="U99">_xlfn.IFS(
AND(OR(D99="석사", D99="석박사통합(석사)", D99="수료후연구생(석사)"),
    SUM(N99:Q99)&gt;0, SUM(N99:Q99)&lt;800000),
"신청가능",
AND(OR(D99="박사", D99="석박사통합(박사)", D99="수료후연구생(박사)"),
    SUM(N99:Q99)&gt;0, SUM(N99:Q99)&lt;1100000),
"신청가능",
TRUE,"신청불가"
)</f>
        <v>신청불가</v>
      </c>
    </row>
    <row r="100" spans="2:21" s="2" customFormat="1" ht="19.5" customHeight="1" x14ac:dyDescent="0.3">
      <c r="B100" s="5"/>
      <c r="C100" s="3"/>
      <c r="D100" s="4"/>
      <c r="E100" s="5"/>
      <c r="F100" s="4"/>
      <c r="G100" s="7"/>
      <c r="H100" s="4"/>
      <c r="I100" s="5"/>
      <c r="J100" s="5"/>
      <c r="K100" s="5"/>
      <c r="L100" s="7"/>
      <c r="M100" s="7"/>
      <c r="N100" s="16"/>
      <c r="O100" s="8"/>
      <c r="P100" s="8"/>
      <c r="Q100" s="8"/>
      <c r="R100" s="8"/>
      <c r="S100" s="9" cm="1">
        <f t="array" ref="S100">_xlfn.IFS(
U100="신청불가", 0,
AND(U100="신청가능",
    OR(D100="석사", D100="석박사통합(석사)", D100="수료후연구생(석사)")),
800000-SUM(N100:Q100),
AND(U100="신청가능",
    OR(D100="박사", D100="석박사통합(박사)", D100="수료후연구생(박사)")),
1100000-SUM(N100:Q100),
TRUE, 0
)</f>
        <v>0</v>
      </c>
      <c r="T100" s="10" t="str">
        <f t="shared" si="0"/>
        <v>0원</v>
      </c>
      <c r="U100" s="11" t="str" cm="1">
        <f t="array" ref="U100">_xlfn.IFS(
AND(OR(D100="석사", D100="석박사통합(석사)", D100="수료후연구생(석사)"),
    SUM(N100:Q100)&gt;0, SUM(N100:Q100)&lt;800000),
"신청가능",
AND(OR(D100="박사", D100="석박사통합(박사)", D100="수료후연구생(박사)"),
    SUM(N100:Q100)&gt;0, SUM(N100:Q100)&lt;1100000),
"신청가능",
TRUE,"신청불가"
)</f>
        <v>신청불가</v>
      </c>
    </row>
    <row r="101" spans="2:21" s="2" customFormat="1" ht="19.5" customHeight="1" x14ac:dyDescent="0.3">
      <c r="B101" s="5"/>
      <c r="C101" s="3"/>
      <c r="D101" s="4"/>
      <c r="E101" s="5"/>
      <c r="F101" s="4"/>
      <c r="G101" s="7"/>
      <c r="H101" s="4"/>
      <c r="I101" s="5"/>
      <c r="J101" s="5"/>
      <c r="K101" s="5"/>
      <c r="L101" s="7"/>
      <c r="M101" s="7"/>
      <c r="N101" s="16"/>
      <c r="O101" s="8"/>
      <c r="P101" s="8"/>
      <c r="Q101" s="8"/>
      <c r="R101" s="8"/>
      <c r="S101" s="9" cm="1">
        <f t="array" ref="S101">_xlfn.IFS(
U101="신청불가", 0,
AND(U101="신청가능",
    OR(D101="석사", D101="석박사통합(석사)", D101="수료후연구생(석사)")),
800000-SUM(N101:Q101),
AND(U101="신청가능",
    OR(D101="박사", D101="석박사통합(박사)", D101="수료후연구생(박사)")),
1100000-SUM(N101:Q101),
TRUE, 0
)</f>
        <v>0</v>
      </c>
      <c r="T101" s="10" t="str">
        <f t="shared" si="0"/>
        <v>0원</v>
      </c>
      <c r="U101" s="11" t="str" cm="1">
        <f t="array" ref="U101">_xlfn.IFS(
AND(OR(D101="석사", D101="석박사통합(석사)", D101="수료후연구생(석사)"),
    SUM(N101:Q101)&gt;0, SUM(N101:Q101)&lt;800000),
"신청가능",
AND(OR(D101="박사", D101="석박사통합(박사)", D101="수료후연구생(박사)"),
    SUM(N101:Q101)&gt;0, SUM(N101:Q101)&lt;1100000),
"신청가능",
TRUE,"신청불가"
)</f>
        <v>신청불가</v>
      </c>
    </row>
    <row r="102" spans="2:21" s="2" customFormat="1" ht="19.5" customHeight="1" x14ac:dyDescent="0.3">
      <c r="B102" s="5"/>
      <c r="C102" s="3"/>
      <c r="D102" s="4"/>
      <c r="E102" s="5"/>
      <c r="F102" s="4"/>
      <c r="G102" s="7"/>
      <c r="H102" s="4"/>
      <c r="I102" s="5"/>
      <c r="J102" s="5"/>
      <c r="K102" s="5"/>
      <c r="L102" s="7"/>
      <c r="M102" s="7"/>
      <c r="N102" s="16"/>
      <c r="O102" s="8"/>
      <c r="P102" s="8"/>
      <c r="Q102" s="8"/>
      <c r="R102" s="8"/>
      <c r="S102" s="9" cm="1">
        <f t="array" ref="S102">_xlfn.IFS(
U102="신청불가", 0,
AND(U102="신청가능",
    OR(D102="석사", D102="석박사통합(석사)", D102="수료후연구생(석사)")),
800000-SUM(N102:Q102),
AND(U102="신청가능",
    OR(D102="박사", D102="석박사통합(박사)", D102="수료후연구생(박사)")),
1100000-SUM(N102:Q102),
TRUE, 0
)</f>
        <v>0</v>
      </c>
      <c r="T102" s="10" t="str">
        <f t="shared" si="0"/>
        <v>0원</v>
      </c>
      <c r="U102" s="11" t="str" cm="1">
        <f t="array" ref="U102">_xlfn.IFS(
AND(OR(D102="석사", D102="석박사통합(석사)", D102="수료후연구생(석사)"),
    SUM(N102:Q102)&gt;0, SUM(N102:Q102)&lt;800000),
"신청가능",
AND(OR(D102="박사", D102="석박사통합(박사)", D102="수료후연구생(박사)"),
    SUM(N102:Q102)&gt;0, SUM(N102:Q102)&lt;1100000),
"신청가능",
TRUE,"신청불가"
)</f>
        <v>신청불가</v>
      </c>
    </row>
    <row r="103" spans="2:21" s="2" customFormat="1" ht="19.5" customHeight="1" x14ac:dyDescent="0.3">
      <c r="B103" s="5"/>
      <c r="C103" s="3"/>
      <c r="D103" s="4"/>
      <c r="E103" s="5"/>
      <c r="F103" s="4"/>
      <c r="G103" s="7"/>
      <c r="H103" s="4"/>
      <c r="I103" s="5"/>
      <c r="J103" s="5"/>
      <c r="K103" s="5"/>
      <c r="L103" s="7"/>
      <c r="M103" s="7"/>
      <c r="N103" s="16"/>
      <c r="O103" s="8"/>
      <c r="P103" s="8"/>
      <c r="Q103" s="8"/>
      <c r="R103" s="8"/>
      <c r="S103" s="9" cm="1">
        <f t="array" ref="S103">_xlfn.IFS(
U103="신청불가", 0,
AND(U103="신청가능",
    OR(D103="석사", D103="석박사통합(석사)", D103="수료후연구생(석사)")),
800000-SUM(N103:Q103),
AND(U103="신청가능",
    OR(D103="박사", D103="석박사통합(박사)", D103="수료후연구생(박사)")),
1100000-SUM(N103:Q103),
TRUE, 0
)</f>
        <v>0</v>
      </c>
      <c r="T103" s="10" t="str">
        <f t="shared" si="0"/>
        <v>0원</v>
      </c>
      <c r="U103" s="11" t="str" cm="1">
        <f t="array" ref="U103">_xlfn.IFS(
AND(OR(D103="석사", D103="석박사통합(석사)", D103="수료후연구생(석사)"),
    SUM(N103:Q103)&gt;0, SUM(N103:Q103)&lt;800000),
"신청가능",
AND(OR(D103="박사", D103="석박사통합(박사)", D103="수료후연구생(박사)"),
    SUM(N103:Q103)&gt;0, SUM(N103:Q103)&lt;1100000),
"신청가능",
TRUE,"신청불가"
)</f>
        <v>신청불가</v>
      </c>
    </row>
    <row r="104" spans="2:21" s="2" customFormat="1" ht="19.5" customHeight="1" x14ac:dyDescent="0.3">
      <c r="B104" s="5"/>
      <c r="C104" s="3"/>
      <c r="D104" s="4"/>
      <c r="E104" s="5"/>
      <c r="F104" s="4"/>
      <c r="G104" s="7"/>
      <c r="H104" s="4"/>
      <c r="I104" s="5"/>
      <c r="J104" s="5"/>
      <c r="K104" s="5"/>
      <c r="L104" s="7"/>
      <c r="M104" s="7"/>
      <c r="N104" s="16"/>
      <c r="O104" s="8"/>
      <c r="P104" s="8"/>
      <c r="Q104" s="8"/>
      <c r="R104" s="8"/>
      <c r="S104" s="9" cm="1">
        <f t="array" ref="S104">_xlfn.IFS(
U104="신청불가", 0,
AND(U104="신청가능",
    OR(D104="석사", D104="석박사통합(석사)", D104="수료후연구생(석사)")),
800000-SUM(N104:Q104),
AND(U104="신청가능",
    OR(D104="박사", D104="석박사통합(박사)", D104="수료후연구생(박사)")),
1100000-SUM(N104:Q104),
TRUE, 0
)</f>
        <v>0</v>
      </c>
      <c r="T104" s="10" t="str">
        <f t="shared" si="0"/>
        <v>0원</v>
      </c>
      <c r="U104" s="11" t="str" cm="1">
        <f t="array" ref="U104">_xlfn.IFS(
AND(OR(D104="석사", D104="석박사통합(석사)", D104="수료후연구생(석사)"),
    SUM(N104:Q104)&gt;0, SUM(N104:Q104)&lt;800000),
"신청가능",
AND(OR(D104="박사", D104="석박사통합(박사)", D104="수료후연구생(박사)"),
    SUM(N104:Q104)&gt;0, SUM(N104:Q104)&lt;1100000),
"신청가능",
TRUE,"신청불가"
)</f>
        <v>신청불가</v>
      </c>
    </row>
    <row r="105" spans="2:21" s="2" customFormat="1" ht="19.5" customHeight="1" x14ac:dyDescent="0.3">
      <c r="B105" s="5"/>
      <c r="C105" s="3"/>
      <c r="D105" s="4"/>
      <c r="E105" s="5"/>
      <c r="F105" s="4"/>
      <c r="G105" s="7"/>
      <c r="H105" s="4"/>
      <c r="I105" s="5"/>
      <c r="J105" s="5"/>
      <c r="K105" s="5"/>
      <c r="L105" s="7"/>
      <c r="M105" s="7"/>
      <c r="N105" s="16"/>
      <c r="O105" s="8"/>
      <c r="P105" s="8"/>
      <c r="Q105" s="8"/>
      <c r="R105" s="8"/>
      <c r="S105" s="9" cm="1">
        <f t="array" ref="S105">_xlfn.IFS(
U105="신청불가", 0,
AND(U105="신청가능",
    OR(D105="석사", D105="석박사통합(석사)", D105="수료후연구생(석사)")),
800000-SUM(N105:Q105),
AND(U105="신청가능",
    OR(D105="박사", D105="석박사통합(박사)", D105="수료후연구생(박사)")),
1100000-SUM(N105:Q105),
TRUE, 0
)</f>
        <v>0</v>
      </c>
      <c r="T105" s="10" t="str">
        <f t="shared" si="0"/>
        <v>0원</v>
      </c>
      <c r="U105" s="11" t="str" cm="1">
        <f t="array" ref="U105">_xlfn.IFS(
AND(OR(D105="석사", D105="석박사통합(석사)", D105="수료후연구생(석사)"),
    SUM(N105:Q105)&gt;0, SUM(N105:Q105)&lt;800000),
"신청가능",
AND(OR(D105="박사", D105="석박사통합(박사)", D105="수료후연구생(박사)"),
    SUM(N105:Q105)&gt;0, SUM(N105:Q105)&lt;1100000),
"신청가능",
TRUE,"신청불가"
)</f>
        <v>신청불가</v>
      </c>
    </row>
    <row r="106" spans="2:21" s="2" customFormat="1" ht="19.5" customHeight="1" x14ac:dyDescent="0.3">
      <c r="B106" s="5"/>
      <c r="C106" s="3"/>
      <c r="D106" s="4"/>
      <c r="E106" s="5"/>
      <c r="F106" s="4"/>
      <c r="G106" s="7"/>
      <c r="H106" s="4"/>
      <c r="I106" s="5"/>
      <c r="J106" s="5"/>
      <c r="K106" s="5"/>
      <c r="L106" s="7"/>
      <c r="M106" s="7"/>
      <c r="N106" s="16"/>
      <c r="O106" s="8"/>
      <c r="P106" s="8"/>
      <c r="Q106" s="8"/>
      <c r="R106" s="8"/>
      <c r="S106" s="9" cm="1">
        <f t="array" ref="S106">_xlfn.IFS(
U106="신청불가", 0,
AND(U106="신청가능",
    OR(D106="석사", D106="석박사통합(석사)", D106="수료후연구생(석사)")),
800000-SUM(N106:Q106),
AND(U106="신청가능",
    OR(D106="박사", D106="석박사통합(박사)", D106="수료후연구생(박사)")),
1100000-SUM(N106:Q106),
TRUE, 0
)</f>
        <v>0</v>
      </c>
      <c r="T106" s="10" t="str">
        <f t="shared" si="0"/>
        <v>0원</v>
      </c>
      <c r="U106" s="11" t="str" cm="1">
        <f t="array" ref="U106">_xlfn.IFS(
AND(OR(D106="석사", D106="석박사통합(석사)", D106="수료후연구생(석사)"),
    SUM(N106:Q106)&gt;0, SUM(N106:Q106)&lt;800000),
"신청가능",
AND(OR(D106="박사", D106="석박사통합(박사)", D106="수료후연구생(박사)"),
    SUM(N106:Q106)&gt;0, SUM(N106:Q106)&lt;1100000),
"신청가능",
TRUE,"신청불가"
)</f>
        <v>신청불가</v>
      </c>
    </row>
    <row r="107" spans="2:21" s="2" customFormat="1" ht="19.5" customHeight="1" x14ac:dyDescent="0.3">
      <c r="B107" s="5"/>
      <c r="C107" s="3"/>
      <c r="D107" s="4"/>
      <c r="E107" s="5"/>
      <c r="F107" s="4"/>
      <c r="G107" s="7"/>
      <c r="H107" s="4"/>
      <c r="I107" s="5"/>
      <c r="J107" s="5"/>
      <c r="K107" s="5"/>
      <c r="L107" s="7"/>
      <c r="M107" s="7"/>
      <c r="N107" s="16"/>
      <c r="O107" s="8"/>
      <c r="P107" s="8"/>
      <c r="Q107" s="8"/>
      <c r="R107" s="8"/>
      <c r="S107" s="9" cm="1">
        <f t="array" ref="S107">_xlfn.IFS(
U107="신청불가", 0,
AND(U107="신청가능",
    OR(D107="석사", D107="석박사통합(석사)", D107="수료후연구생(석사)")),
800000-SUM(N107:Q107),
AND(U107="신청가능",
    OR(D107="박사", D107="석박사통합(박사)", D107="수료후연구생(박사)")),
1100000-SUM(N107:Q107),
TRUE, 0
)</f>
        <v>0</v>
      </c>
      <c r="T107" s="10" t="str">
        <f t="shared" si="0"/>
        <v>0원</v>
      </c>
      <c r="U107" s="11" t="str" cm="1">
        <f t="array" ref="U107">_xlfn.IFS(
AND(OR(D107="석사", D107="석박사통합(석사)", D107="수료후연구생(석사)"),
    SUM(N107:Q107)&gt;0, SUM(N107:Q107)&lt;800000),
"신청가능",
AND(OR(D107="박사", D107="석박사통합(박사)", D107="수료후연구생(박사)"),
    SUM(N107:Q107)&gt;0, SUM(N107:Q107)&lt;1100000),
"신청가능",
TRUE,"신청불가"
)</f>
        <v>신청불가</v>
      </c>
    </row>
    <row r="108" spans="2:21" s="2" customFormat="1" ht="19.5" customHeight="1" x14ac:dyDescent="0.3">
      <c r="B108" s="5"/>
      <c r="C108" s="3"/>
      <c r="D108" s="4"/>
      <c r="E108" s="5"/>
      <c r="F108" s="4"/>
      <c r="G108" s="7"/>
      <c r="H108" s="4"/>
      <c r="I108" s="5"/>
      <c r="J108" s="5"/>
      <c r="K108" s="5"/>
      <c r="L108" s="7"/>
      <c r="M108" s="7"/>
      <c r="N108" s="16"/>
      <c r="O108" s="8"/>
      <c r="P108" s="8"/>
      <c r="Q108" s="8"/>
      <c r="R108" s="8"/>
      <c r="S108" s="9" cm="1">
        <f t="array" ref="S108">_xlfn.IFS(
U108="신청불가", 0,
AND(U108="신청가능",
    OR(D108="석사", D108="석박사통합(석사)", D108="수료후연구생(석사)")),
800000-SUM(N108:Q108),
AND(U108="신청가능",
    OR(D108="박사", D108="석박사통합(박사)", D108="수료후연구생(박사)")),
1100000-SUM(N108:Q108),
TRUE, 0
)</f>
        <v>0</v>
      </c>
      <c r="T108" s="10" t="str">
        <f t="shared" si="0"/>
        <v>0원</v>
      </c>
      <c r="U108" s="11" t="str" cm="1">
        <f t="array" ref="U108">_xlfn.IFS(
AND(OR(D108="석사", D108="석박사통합(석사)", D108="수료후연구생(석사)"),
    SUM(N108:Q108)&gt;0, SUM(N108:Q108)&lt;800000),
"신청가능",
AND(OR(D108="박사", D108="석박사통합(박사)", D108="수료후연구생(박사)"),
    SUM(N108:Q108)&gt;0, SUM(N108:Q108)&lt;1100000),
"신청가능",
TRUE,"신청불가"
)</f>
        <v>신청불가</v>
      </c>
    </row>
  </sheetData>
  <sheetProtection algorithmName="SHA-512" hashValue="wjO6qkq7mtAWrF4UR/cuT8haHr05n6a2uptS1UO1MP35v5h321eGlvSg++oq0Xoj2DGT5GREJvQ/LdAsIDMPRA==" saltValue="X53WyBWCqqSn8Polkb5Vug==" spinCount="100000" sheet="1" objects="1" scenarios="1"/>
  <mergeCells count="28">
    <mergeCell ref="V5:V7"/>
    <mergeCell ref="B6:B7"/>
    <mergeCell ref="C6:C7"/>
    <mergeCell ref="D6:D7"/>
    <mergeCell ref="E6:E7"/>
    <mergeCell ref="F6:F7"/>
    <mergeCell ref="G6:G7"/>
    <mergeCell ref="H6:H7"/>
    <mergeCell ref="I6:I7"/>
    <mergeCell ref="B5:J5"/>
    <mergeCell ref="K5:M5"/>
    <mergeCell ref="Q5:R5"/>
    <mergeCell ref="S5:S7"/>
    <mergeCell ref="T5:T7"/>
    <mergeCell ref="B1:U1"/>
    <mergeCell ref="O6:O7"/>
    <mergeCell ref="N6:N7"/>
    <mergeCell ref="N2:U4"/>
    <mergeCell ref="N5:P5"/>
    <mergeCell ref="B2:M4"/>
    <mergeCell ref="P6:P7"/>
    <mergeCell ref="Q6:Q7"/>
    <mergeCell ref="R6:R7"/>
    <mergeCell ref="J6:J7"/>
    <mergeCell ref="K6:K7"/>
    <mergeCell ref="L6:L7"/>
    <mergeCell ref="M6:M7"/>
    <mergeCell ref="U5:U7"/>
  </mergeCells>
  <phoneticPr fontId="4" type="noConversion"/>
  <conditionalFormatting sqref="Q11:R106 O11:O106 O108 Q108:R108">
    <cfRule type="expression" dxfId="7" priority="11">
      <formula>#REF!="학위논문형"</formula>
    </cfRule>
  </conditionalFormatting>
  <conditionalFormatting sqref="U8:U108">
    <cfRule type="expression" dxfId="6" priority="10">
      <formula>$U8="신청가능"</formula>
    </cfRule>
  </conditionalFormatting>
  <conditionalFormatting sqref="S8:T108">
    <cfRule type="cellIs" dxfId="5" priority="9" operator="greaterThan">
      <formula>0</formula>
    </cfRule>
  </conditionalFormatting>
  <conditionalFormatting sqref="P11:P106 P108">
    <cfRule type="expression" dxfId="4" priority="8">
      <formula>#REF!="학위논문형"</formula>
    </cfRule>
  </conditionalFormatting>
  <conditionalFormatting sqref="N11">
    <cfRule type="expression" dxfId="3" priority="6">
      <formula>#REF!="학위논문형"</formula>
    </cfRule>
  </conditionalFormatting>
  <conditionalFormatting sqref="N12">
    <cfRule type="expression" dxfId="2" priority="5">
      <formula>#REF!="학위논문형"</formula>
    </cfRule>
  </conditionalFormatting>
  <conditionalFormatting sqref="Q107:R107 O107">
    <cfRule type="expression" dxfId="1" priority="4">
      <formula>#REF!="학위논문형"</formula>
    </cfRule>
  </conditionalFormatting>
  <conditionalFormatting sqref="P107">
    <cfRule type="expression" dxfId="0" priority="1">
      <formula>#REF!="학위논문형"</formula>
    </cfRule>
  </conditionalFormatting>
  <dataValidations count="3">
    <dataValidation type="list" allowBlank="1" showInputMessage="1" showErrorMessage="1" sqref="I8:I108" xr:uid="{01AA7071-6487-4017-9AC9-B751A2C2DA8A}">
      <formula1>"재학, 수료"</formula1>
    </dataValidation>
    <dataValidation type="list" allowBlank="1" showInputMessage="1" showErrorMessage="1" sqref="D8:D108" xr:uid="{81F7C321-0613-4408-9935-EC6401DDDA1B}">
      <formula1>"석사, 박사, 석박사통합(석사), 석박사통합(박사), 수료후연구생(석사), 수료후연구생(박사)"</formula1>
    </dataValidation>
    <dataValidation type="list" allowBlank="1" showInputMessage="1" showErrorMessage="1" sqref="J8:J108" xr:uid="{E5B3264E-EACA-42B7-A2E0-66B209E1C108}">
      <formula1>"○, Ⅹ"</formula1>
    </dataValidation>
  </dataValidations>
  <pageMargins left="0.25" right="0.25" top="0.75" bottom="0.75" header="0.3" footer="0.3"/>
  <pageSetup paperSize="8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신청서(연구활동형)</vt:lpstr>
      <vt:lpstr>'신청서(연구활동형)'!Print_Area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2026-04-27T12:36:15Z</dcterms:created>
  <dcterms:modified xsi:type="dcterms:W3CDTF">2026-04-28T02:32:30Z</dcterms:modified>
</cp:coreProperties>
</file>